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cheros\comun\Unidade de Estudos e Programas\Transparencia\PORTAL DE TRANSPARENCIA\Datos publicados no Portal\Información económica\"/>
    </mc:Choice>
  </mc:AlternateContent>
  <bookViews>
    <workbookView xWindow="0" yWindow="0" windowWidth="28800" windowHeight="12285"/>
  </bookViews>
  <sheets>
    <sheet name="Orzamento Ingresos" sheetId="2" r:id="rId1"/>
    <sheet name="Orzamento Gastos" sheetId="1" r:id="rId2"/>
  </sheets>
  <externalReferences>
    <externalReference r:id="rId3"/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E75" i="2" l="1"/>
  <c r="E67" i="2"/>
  <c r="E66" i="2"/>
  <c r="E56" i="2"/>
</calcChain>
</file>

<file path=xl/sharedStrings.xml><?xml version="1.0" encoding="utf-8"?>
<sst xmlns="http://schemas.openxmlformats.org/spreadsheetml/2006/main" count="262" uniqueCount="246">
  <si>
    <t>Capítulo I. Gastos de persoal</t>
  </si>
  <si>
    <t>Altos cargos e delegados</t>
  </si>
  <si>
    <t>Altos cargos</t>
  </si>
  <si>
    <t>Persoal eventual</t>
  </si>
  <si>
    <t>Retribucións básicas</t>
  </si>
  <si>
    <t>Funcionarios</t>
  </si>
  <si>
    <t>Retribucións complementarias</t>
  </si>
  <si>
    <t>Laborais</t>
  </si>
  <si>
    <t>Laborais fixos</t>
  </si>
  <si>
    <t>Laborais eventuais</t>
  </si>
  <si>
    <t>Outro persoal</t>
  </si>
  <si>
    <t>Persoal docente e contratado</t>
  </si>
  <si>
    <t xml:space="preserve">140.00 </t>
  </si>
  <si>
    <t>Contratados docentes</t>
  </si>
  <si>
    <t xml:space="preserve">140.01 </t>
  </si>
  <si>
    <t>Profesorado visitante</t>
  </si>
  <si>
    <t xml:space="preserve">140.02 </t>
  </si>
  <si>
    <t>Novas prazas e transformacións</t>
  </si>
  <si>
    <t xml:space="preserve">140.05 </t>
  </si>
  <si>
    <t>Lectores</t>
  </si>
  <si>
    <t xml:space="preserve">140.06 </t>
  </si>
  <si>
    <t>Persoal investigador subvencionado â€“ convocatorias MEC</t>
  </si>
  <si>
    <t xml:space="preserve">140.08 </t>
  </si>
  <si>
    <t>Persoal Investigador subvencionado â€“ convocatorias Xunta</t>
  </si>
  <si>
    <t xml:space="preserve">143.01 </t>
  </si>
  <si>
    <t>Persoal técnico financiado con subvención pública</t>
  </si>
  <si>
    <t>Incentivos ao rendemento</t>
  </si>
  <si>
    <t>Produtividade PAS</t>
  </si>
  <si>
    <t>Gratificacións do funcionariado PAS</t>
  </si>
  <si>
    <t>Cotas prestación e gastos sociais a cargo do empregador</t>
  </si>
  <si>
    <t>Cotas da Seguridade Social</t>
  </si>
  <si>
    <t>Gastos sociais do persoal</t>
  </si>
  <si>
    <t xml:space="preserve">162.00 </t>
  </si>
  <si>
    <t>Cursos de formación PAS</t>
  </si>
  <si>
    <t xml:space="preserve">162.04 </t>
  </si>
  <si>
    <t>Plan de pensións</t>
  </si>
  <si>
    <t xml:space="preserve">162.99 </t>
  </si>
  <si>
    <t>Outros gastos sociais</t>
  </si>
  <si>
    <t>TOTAL CAPITULO 1</t>
  </si>
  <si>
    <t>Cap. II. Gastos correntes en bens e servizos</t>
  </si>
  <si>
    <t>Arrendamentos</t>
  </si>
  <si>
    <t>LICENCIAS E CANONS</t>
  </si>
  <si>
    <t>Reparación e conservación</t>
  </si>
  <si>
    <t>De edificios e outras construcións</t>
  </si>
  <si>
    <t>De maquinaria, instalacións e ferramenta</t>
  </si>
  <si>
    <t>De material de transporte</t>
  </si>
  <si>
    <t>De mobiliario e equipamento</t>
  </si>
  <si>
    <t>Material, subministracións e outros</t>
  </si>
  <si>
    <t>Material de oficina</t>
  </si>
  <si>
    <t>Subministracións</t>
  </si>
  <si>
    <t xml:space="preserve">221.01 </t>
  </si>
  <si>
    <t>De servizos administrativos</t>
  </si>
  <si>
    <t xml:space="preserve">221.02 </t>
  </si>
  <si>
    <t>De docencia</t>
  </si>
  <si>
    <t xml:space="preserve">221.23 </t>
  </si>
  <si>
    <t>Medios bibliográficos dixitais</t>
  </si>
  <si>
    <t>Comunicacións</t>
  </si>
  <si>
    <t>Transportes</t>
  </si>
  <si>
    <t>Primas de seguros</t>
  </si>
  <si>
    <t>Tributos</t>
  </si>
  <si>
    <t>Gastos diversos</t>
  </si>
  <si>
    <t xml:space="preserve">226.01 </t>
  </si>
  <si>
    <t>Atencións protocolarias</t>
  </si>
  <si>
    <t xml:space="preserve">226.02 </t>
  </si>
  <si>
    <t xml:space="preserve">Publicidade e propaganda </t>
  </si>
  <si>
    <t xml:space="preserve">226.03 </t>
  </si>
  <si>
    <t>Xurídico-contencioso</t>
  </si>
  <si>
    <t xml:space="preserve">226.06 </t>
  </si>
  <si>
    <t>Cursos, conferencias e seminarios</t>
  </si>
  <si>
    <t xml:space="preserve">226.09 </t>
  </si>
  <si>
    <t>Cotas de organismos</t>
  </si>
  <si>
    <t xml:space="preserve">226.99 </t>
  </si>
  <si>
    <t>Outros gastos</t>
  </si>
  <si>
    <t>Traballos realizados por outras empresas</t>
  </si>
  <si>
    <t xml:space="preserve">227.00 </t>
  </si>
  <si>
    <t>Limpeza e aseo</t>
  </si>
  <si>
    <t xml:space="preserve">227.01 </t>
  </si>
  <si>
    <t>Seguridade</t>
  </si>
  <si>
    <t xml:space="preserve">227.06 </t>
  </si>
  <si>
    <t>Estudos e traballos técnicos</t>
  </si>
  <si>
    <t xml:space="preserve">227.99 </t>
  </si>
  <si>
    <t>Outros</t>
  </si>
  <si>
    <t>Indemnización por razón de servizos</t>
  </si>
  <si>
    <t>Axudas de custo e locomoción</t>
  </si>
  <si>
    <t>Outras indemnizacións</t>
  </si>
  <si>
    <t xml:space="preserve">233.04 </t>
  </si>
  <si>
    <t>Xunta de persoal funcionario PDI</t>
  </si>
  <si>
    <t xml:space="preserve">233.05 </t>
  </si>
  <si>
    <t>Xunta de persoal funcionario PAS</t>
  </si>
  <si>
    <t xml:space="preserve">233.06 </t>
  </si>
  <si>
    <t>Comité PAS laboral</t>
  </si>
  <si>
    <t xml:space="preserve">233.07 </t>
  </si>
  <si>
    <t>Comité PDI laboral</t>
  </si>
  <si>
    <t>Publicacións</t>
  </si>
  <si>
    <t>Edicións e publicacións</t>
  </si>
  <si>
    <t>TOTAL CAPITULO 2</t>
  </si>
  <si>
    <t>Capítulo III. Gastos financeiros</t>
  </si>
  <si>
    <t>Xuros de demora e outros gastos financeiros</t>
  </si>
  <si>
    <t>Xuros de demora</t>
  </si>
  <si>
    <t>Outros gastos financeiros</t>
  </si>
  <si>
    <t>TOTAL CAPITULO 3</t>
  </si>
  <si>
    <t>Capítulo IV. Transferencias correntes</t>
  </si>
  <si>
    <t>A socied. mercant.est.entid.sen fin de lucro etc.</t>
  </si>
  <si>
    <t>Convenios entidades públicas</t>
  </si>
  <si>
    <t>A empresas privadas</t>
  </si>
  <si>
    <t>Convenios entidades privadas</t>
  </si>
  <si>
    <t>Familias e institucións sen fins de lucro</t>
  </si>
  <si>
    <t>Bolsas formación investigadores e profesorado</t>
  </si>
  <si>
    <t xml:space="preserve">481.01 </t>
  </si>
  <si>
    <t>Bolsas de viaxe</t>
  </si>
  <si>
    <t xml:space="preserve">481.02 </t>
  </si>
  <si>
    <t>Bolsas para estadías</t>
  </si>
  <si>
    <t xml:space="preserve">481.03 </t>
  </si>
  <si>
    <t>Bolsas estadías FPI</t>
  </si>
  <si>
    <t>Bolsas estudantes</t>
  </si>
  <si>
    <t xml:space="preserve">482.01 </t>
  </si>
  <si>
    <t>Bolsas Comedor</t>
  </si>
  <si>
    <t xml:space="preserve">482.06 </t>
  </si>
  <si>
    <t>Bolsas integración discapacitados</t>
  </si>
  <si>
    <t xml:space="preserve">482.10 </t>
  </si>
  <si>
    <t>Bolsas para mobilidade</t>
  </si>
  <si>
    <t xml:space="preserve">482.11 </t>
  </si>
  <si>
    <t>Bolsas colaboradores/as</t>
  </si>
  <si>
    <t xml:space="preserve">482.12 </t>
  </si>
  <si>
    <t>Bolsas excelencia académica</t>
  </si>
  <si>
    <t xml:space="preserve">482.15 </t>
  </si>
  <si>
    <t>Bolsas de residencias</t>
  </si>
  <si>
    <t xml:space="preserve">482.99 </t>
  </si>
  <si>
    <t xml:space="preserve">Outras </t>
  </si>
  <si>
    <t>Outras subvencións e transferencias</t>
  </si>
  <si>
    <t xml:space="preserve">484.01 </t>
  </si>
  <si>
    <t>Subvención asociación alumnado</t>
  </si>
  <si>
    <t xml:space="preserve">484.03 </t>
  </si>
  <si>
    <t>Subvención fundacións</t>
  </si>
  <si>
    <t xml:space="preserve">484.99 </t>
  </si>
  <si>
    <t>Outras</t>
  </si>
  <si>
    <t>O exterior</t>
  </si>
  <si>
    <t>Bolsas de intercambio</t>
  </si>
  <si>
    <t>Transferencias e Subvencions o exterior</t>
  </si>
  <si>
    <t>TOTAL CAPITULO 4</t>
  </si>
  <si>
    <t>Capítulo V. Fondo de Contingencia</t>
  </si>
  <si>
    <t>Fondo de Contingencia</t>
  </si>
  <si>
    <t>TOTAL CAPITULO 5</t>
  </si>
  <si>
    <t>Capítulo VI. Investimentos reais</t>
  </si>
  <si>
    <t>Investimento asoc. funcionamento servizos</t>
  </si>
  <si>
    <t>Edificios e outras construcións</t>
  </si>
  <si>
    <t>Maquinaria, instalacións e ferramentas</t>
  </si>
  <si>
    <t>Mobiliario e equipamento</t>
  </si>
  <si>
    <t>Equipamento docente dos laboratorios</t>
  </si>
  <si>
    <t>OIM Biblioteca</t>
  </si>
  <si>
    <t>Gastos de investimento de carácter inmaterial</t>
  </si>
  <si>
    <t>Axuda xeral á investigación</t>
  </si>
  <si>
    <t xml:space="preserve">641.01 </t>
  </si>
  <si>
    <t>Gastos de investigación dos departamentos</t>
  </si>
  <si>
    <t xml:space="preserve">641.02 </t>
  </si>
  <si>
    <t>Axudas propias a investigacion e a transferencia</t>
  </si>
  <si>
    <t xml:space="preserve">641.05 </t>
  </si>
  <si>
    <t>Reunións científicas</t>
  </si>
  <si>
    <t>Programa investimentos MEC</t>
  </si>
  <si>
    <t>Programa investimentos XUNTA</t>
  </si>
  <si>
    <t>Programas investimentos cofinanciados</t>
  </si>
  <si>
    <t>Programas investimentos outros organismos</t>
  </si>
  <si>
    <t>Contratos de investigación</t>
  </si>
  <si>
    <t>TOTAL CAPITULO 6</t>
  </si>
  <si>
    <t>Capítulo VIII. Activos financeiros</t>
  </si>
  <si>
    <t>Concesión de préstamos fóra do sector público</t>
  </si>
  <si>
    <t>Préstamos a longo prazo</t>
  </si>
  <si>
    <t>Adquisicion de accions e participacions fora do sector público</t>
  </si>
  <si>
    <t>De empresas nacionaios ou da Union Europea</t>
  </si>
  <si>
    <t>TOTAL CAPITULO 8</t>
  </si>
  <si>
    <t>Capítulo IX . Pasivos financeiros</t>
  </si>
  <si>
    <t>Devolución de préstamos recibidos</t>
  </si>
  <si>
    <t>Devolución de préstamos longo prazo sector público</t>
  </si>
  <si>
    <t>TOTAL CAPITULO 9</t>
  </si>
  <si>
    <t>TOTAL CRÉDITOS</t>
  </si>
  <si>
    <t>CRÉDITOS INICIAIS</t>
  </si>
  <si>
    <t>Capitulo III Taxas, prezos públicos e outros ingresos</t>
  </si>
  <si>
    <t>Prezos públicos</t>
  </si>
  <si>
    <t>Dereitos de matrícula en cursos e seminarios</t>
  </si>
  <si>
    <t>Cotas de instalacións deportivas e outros espazos</t>
  </si>
  <si>
    <t>Dereitos de matrícula e servizos académicos</t>
  </si>
  <si>
    <t>Outros prezos públicos</t>
  </si>
  <si>
    <t>Outros ingresos procedentes</t>
  </si>
  <si>
    <t>Servizos prestados por actividades investigadoras</t>
  </si>
  <si>
    <t>Dereitos de Custes indirectos</t>
  </si>
  <si>
    <t>Venda de bens</t>
  </si>
  <si>
    <t>Venda de publicacións propias</t>
  </si>
  <si>
    <t xml:space="preserve">Total Capitulo III </t>
  </si>
  <si>
    <t>Da Administración do Estado</t>
  </si>
  <si>
    <t>Do MEC</t>
  </si>
  <si>
    <t>De Organismos Autónomos Administrativos</t>
  </si>
  <si>
    <t>Da Comunidade Autónoma</t>
  </si>
  <si>
    <t>Da Xunta</t>
  </si>
  <si>
    <t>Financiamento Estrutural</t>
  </si>
  <si>
    <t>Financiamento por Resultados</t>
  </si>
  <si>
    <t>Prazas Vinculadas e Persoal de Investigación</t>
  </si>
  <si>
    <t>Outras Subvencións</t>
  </si>
  <si>
    <t>De corporacións locais</t>
  </si>
  <si>
    <t>De Concellos</t>
  </si>
  <si>
    <t>De deputacións</t>
  </si>
  <si>
    <t>De empresas privadas</t>
  </si>
  <si>
    <t>De familias e institucións sen animo de lucro</t>
  </si>
  <si>
    <t>Total Capítulo IV</t>
  </si>
  <si>
    <t>Xuros de depósitos</t>
  </si>
  <si>
    <t>Xuros de contas bancarias</t>
  </si>
  <si>
    <t>Rendas de bens inmobles</t>
  </si>
  <si>
    <t>Alugueiros de locais</t>
  </si>
  <si>
    <t>Produtos de concesións administrativas</t>
  </si>
  <si>
    <t>Total Capitulo V</t>
  </si>
  <si>
    <t>De Ministerios</t>
  </si>
  <si>
    <t>Proxectos de Investigación</t>
  </si>
  <si>
    <t>Infraestrutura de Investigación</t>
  </si>
  <si>
    <t>De outros</t>
  </si>
  <si>
    <t>Outros organismos e outros</t>
  </si>
  <si>
    <t>Total Capitulo VII</t>
  </si>
  <si>
    <t>Total Operacións Non Financeiras</t>
  </si>
  <si>
    <t>Remanente de tesourería</t>
  </si>
  <si>
    <t>Remanentes de tesourería</t>
  </si>
  <si>
    <t>Total Capitulo VIII</t>
  </si>
  <si>
    <t>Total Operacións Financeiras</t>
  </si>
  <si>
    <t>TOTAL</t>
  </si>
  <si>
    <t>PREVISIÓNS INICIAIS</t>
  </si>
  <si>
    <t xml:space="preserve">ORZAMENTO DE INGRESOS </t>
  </si>
  <si>
    <t xml:space="preserve">Outros ingresos   </t>
  </si>
  <si>
    <t>Ingresos diversos</t>
  </si>
  <si>
    <t>Outras transferencias da Unión Europea</t>
  </si>
  <si>
    <t>Reintegro de prestamos concedidos fora do sector público</t>
  </si>
  <si>
    <t>Reintegros de prestamos concedidos fora do sector publico a longo prazo</t>
  </si>
  <si>
    <t>Unidade de Análises e Programas</t>
  </si>
  <si>
    <t>Axudas do Exterior</t>
  </si>
  <si>
    <t>De prestamos en moeda nacional</t>
  </si>
  <si>
    <t>Intereses</t>
  </si>
  <si>
    <t xml:space="preserve">ORZAMENTO DE GASTOS </t>
  </si>
  <si>
    <t>Doutros investimentos reais</t>
  </si>
  <si>
    <t>Venda doutros investimentos reais</t>
  </si>
  <si>
    <t>Total Capitulo VI</t>
  </si>
  <si>
    <t>Capítulo IV Transferencias correntes</t>
  </si>
  <si>
    <t>Capitulo V Ingresos Patrimoniais</t>
  </si>
  <si>
    <t>Capitulo VI Alleamento de Investimentos Reais</t>
  </si>
  <si>
    <t>Capitulo VII Transferencias de Capital</t>
  </si>
  <si>
    <t>Capitulo VIII Variación de Activos Financeiros</t>
  </si>
  <si>
    <t>Edficios e outras construccións</t>
  </si>
  <si>
    <t>Arrendamentos de mobiliario e enseres</t>
  </si>
  <si>
    <t>Arrendamentos de equipos para procesos de información</t>
  </si>
  <si>
    <t>233*</t>
  </si>
  <si>
    <t>Contratos programa grupos de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</si>
</sst>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\ &quot;€&quot;"/>
  </numFmts>
  <fonts count="14" x14ac:knownFonts="1"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6"/>
      <color indexed="8"/>
      <name val="Arial"/>
      <family val="2"/>
    </font>
    <font>
      <b/>
      <sz val="8"/>
      <color indexed="8"/>
      <name val="Arial"/>
      <family val="2"/>
    </font>
    <font>
      <sz val="10"/>
      <color theme="3" tint="0.39997558519241921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 applyFill="0" applyProtection="0"/>
    <xf numFmtId="44" fontId="1" fillId="0" borderId="0" applyFont="0" applyFill="0" applyBorder="0" applyAlignment="0" applyProtection="0"/>
    <xf numFmtId="0" fontId="3" fillId="0" borderId="0"/>
    <xf numFmtId="0" fontId="11" fillId="0" borderId="0"/>
  </cellStyleXfs>
  <cellXfs count="57">
    <xf numFmtId="0" fontId="0" fillId="0" borderId="0" xfId="0"/>
    <xf numFmtId="0" fontId="0" fillId="0" borderId="0" xfId="0" applyFill="1" applyProtection="1"/>
    <xf numFmtId="3" fontId="0" fillId="0" borderId="0" xfId="0" applyNumberFormat="1" applyFill="1" applyProtection="1"/>
    <xf numFmtId="0" fontId="4" fillId="0" borderId="3" xfId="2" applyFont="1" applyBorder="1" applyAlignment="1">
      <alignment vertical="center" wrapText="1"/>
    </xf>
    <xf numFmtId="0" fontId="3" fillId="0" borderId="3" xfId="2" applyBorder="1"/>
    <xf numFmtId="0" fontId="0" fillId="0" borderId="3" xfId="0" applyBorder="1"/>
    <xf numFmtId="0" fontId="3" fillId="0" borderId="3" xfId="2" applyFont="1" applyBorder="1" applyAlignment="1">
      <alignment wrapText="1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0" fillId="0" borderId="0" xfId="0" applyFill="1" applyBorder="1" applyProtection="1"/>
    <xf numFmtId="0" fontId="9" fillId="0" borderId="0" xfId="0" applyFont="1" applyFill="1" applyProtection="1"/>
    <xf numFmtId="0" fontId="2" fillId="0" borderId="0" xfId="0" applyFont="1" applyFill="1" applyAlignment="1" applyProtection="1">
      <alignment horizontal="left" vertical="center"/>
    </xf>
    <xf numFmtId="164" fontId="0" fillId="0" borderId="0" xfId="0" applyNumberFormat="1" applyFill="1" applyProtection="1"/>
    <xf numFmtId="0" fontId="7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164" fontId="5" fillId="0" borderId="0" xfId="1" applyNumberFormat="1" applyFont="1" applyBorder="1" applyAlignment="1">
      <alignment horizontal="right" vertical="center" wrapText="1"/>
    </xf>
    <xf numFmtId="6" fontId="12" fillId="0" borderId="0" xfId="3" applyNumberFormat="1" applyFont="1" applyFill="1" applyBorder="1" applyAlignment="1">
      <alignment horizontal="right" vertical="top" wrapText="1"/>
    </xf>
    <xf numFmtId="6" fontId="13" fillId="0" borderId="0" xfId="3" applyNumberFormat="1" applyFont="1" applyFill="1" applyBorder="1" applyAlignment="1">
      <alignment horizontal="right" vertical="top" wrapText="1"/>
    </xf>
    <xf numFmtId="6" fontId="13" fillId="0" borderId="7" xfId="3" applyNumberFormat="1" applyFont="1" applyFill="1" applyBorder="1" applyAlignment="1">
      <alignment horizontal="right" vertical="top" wrapText="1"/>
    </xf>
    <xf numFmtId="164" fontId="6" fillId="0" borderId="0" xfId="1" applyNumberFormat="1" applyFont="1" applyBorder="1" applyAlignment="1">
      <alignment horizontal="right" vertical="center" wrapText="1"/>
    </xf>
    <xf numFmtId="164" fontId="5" fillId="0" borderId="4" xfId="1" applyNumberFormat="1" applyFont="1" applyBorder="1" applyAlignment="1">
      <alignment horizontal="right" vertical="center" wrapText="1"/>
    </xf>
    <xf numFmtId="8" fontId="12" fillId="0" borderId="0" xfId="3" applyNumberFormat="1" applyFont="1" applyFill="1" applyBorder="1" applyAlignment="1">
      <alignment horizontal="right" vertical="top" wrapText="1"/>
    </xf>
    <xf numFmtId="8" fontId="13" fillId="0" borderId="4" xfId="3" applyNumberFormat="1" applyFont="1" applyFill="1" applyBorder="1" applyAlignment="1">
      <alignment horizontal="right" vertical="top" wrapText="1"/>
    </xf>
    <xf numFmtId="8" fontId="13" fillId="0" borderId="0" xfId="3" applyNumberFormat="1" applyFont="1" applyFill="1" applyBorder="1" applyAlignment="1">
      <alignment horizontal="right" vertical="top" wrapText="1"/>
    </xf>
    <xf numFmtId="3" fontId="0" fillId="0" borderId="0" xfId="0" applyNumberFormat="1" applyFill="1" applyBorder="1" applyProtection="1"/>
    <xf numFmtId="0" fontId="3" fillId="0" borderId="3" xfId="2" applyFont="1" applyBorder="1" applyAlignment="1">
      <alignment horizontal="right" wrapText="1"/>
    </xf>
    <xf numFmtId="0" fontId="0" fillId="0" borderId="0" xfId="0" applyFill="1" applyAlignment="1" applyProtection="1">
      <alignment horizontal="right"/>
    </xf>
    <xf numFmtId="165" fontId="2" fillId="0" borderId="2" xfId="0" applyNumberFormat="1" applyFont="1" applyFill="1" applyBorder="1" applyAlignment="1" applyProtection="1">
      <alignment horizontal="right" vertical="center"/>
    </xf>
    <xf numFmtId="165" fontId="2" fillId="0" borderId="1" xfId="0" applyNumberFormat="1" applyFont="1" applyFill="1" applyBorder="1" applyAlignment="1" applyProtection="1">
      <alignment horizontal="right" vertical="center"/>
    </xf>
    <xf numFmtId="44" fontId="5" fillId="0" borderId="0" xfId="1" applyNumberFormat="1" applyFont="1" applyBorder="1" applyAlignment="1">
      <alignment horizontal="right" vertical="center" wrapText="1"/>
    </xf>
    <xf numFmtId="164" fontId="5" fillId="0" borderId="8" xfId="1" applyNumberFormat="1" applyFont="1" applyBorder="1" applyAlignment="1">
      <alignment horizontal="right" vertical="center" wrapText="1"/>
    </xf>
    <xf numFmtId="164" fontId="0" fillId="0" borderId="0" xfId="0" applyNumberFormat="1"/>
    <xf numFmtId="44" fontId="0" fillId="0" borderId="0" xfId="0" applyNumberFormat="1"/>
    <xf numFmtId="8" fontId="0" fillId="0" borderId="0" xfId="0" applyNumberFormat="1"/>
    <xf numFmtId="0" fontId="10" fillId="0" borderId="3" xfId="2" applyFont="1" applyBorder="1" applyAlignment="1">
      <alignment horizontal="right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164" fontId="6" fillId="0" borderId="0" xfId="1" applyNumberFormat="1" applyFont="1" applyFill="1" applyBorder="1" applyAlignment="1">
      <alignment horizontal="right" vertical="center" wrapText="1"/>
    </xf>
    <xf numFmtId="164" fontId="5" fillId="0" borderId="4" xfId="1" applyNumberFormat="1" applyFont="1" applyFill="1" applyBorder="1" applyAlignment="1">
      <alignment horizontal="right" vertical="center" wrapText="1"/>
    </xf>
  </cellXfs>
  <cellStyles count="4">
    <cellStyle name="Moneda" xfId="1" builtinId="4"/>
    <cellStyle name="Normal" xfId="0" builtinId="0"/>
    <cellStyle name="Normal 2" xfId="3"/>
    <cellStyle name="Normal 2 3" xfId="2"/>
  </cellStyles>
  <dxfs count="0"/>
  <tableStyles count="0" defaultTableStyle="TableStyleMedium2" defaultPivotStyle="PivotStyleLight16"/>
  <colors>
    <mruColors>
      <color rgb="FFECEC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cap="none" baseline="0">
                <a:solidFill>
                  <a:schemeClr val="tx1"/>
                </a:solidFill>
              </a:rPr>
              <a:t>2018 Ingresos</a:t>
            </a:r>
          </a:p>
          <a:p>
            <a:pPr>
              <a:defRPr sz="1800" cap="none"/>
            </a:pPr>
            <a:r>
              <a:rPr lang="es-ES" sz="1800" cap="none" baseline="0">
                <a:solidFill>
                  <a:schemeClr val="tx1"/>
                </a:solidFill>
              </a:rPr>
              <a:t>Previsións iniciais</a:t>
            </a:r>
          </a:p>
          <a:p>
            <a:pPr>
              <a:defRPr sz="1800" cap="none"/>
            </a:pPr>
            <a:endParaRPr lang="es-ES" sz="1800" cap="none" baseline="0"/>
          </a:p>
        </c:rich>
      </c:tx>
      <c:layout>
        <c:manualLayout>
          <c:xMode val="edge"/>
          <c:yMode val="edge"/>
          <c:x val="0.55144405862310686"/>
          <c:y val="1.25490165078853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601017264146328"/>
          <c:y val="0.31737747293438989"/>
          <c:w val="0.45620482222330905"/>
          <c:h val="0.68262252706561011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explosion val="7"/>
            <c:spPr>
              <a:solidFill>
                <a:srgbClr val="00CCFF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0A6-459F-B3C8-1B0949E36E3C}"/>
              </c:ext>
            </c:extLst>
          </c:dPt>
          <c:dPt>
            <c:idx val="1"/>
            <c:bubble3D val="0"/>
            <c:spPr>
              <a:solidFill>
                <a:srgbClr val="FF66CC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0A6-459F-B3C8-1B0949E36E3C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0A6-459F-B3C8-1B0949E36E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0A6-459F-B3C8-1B0949E36E3C}"/>
              </c:ext>
            </c:extLst>
          </c:dPt>
          <c:dPt>
            <c:idx val="4"/>
            <c:bubble3D val="0"/>
            <c:explosion val="6"/>
            <c:spPr>
              <a:solidFill>
                <a:srgbClr val="FFFF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0A6-459F-B3C8-1B0949E36E3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0A6-459F-B3C8-1B0949E36E3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0A6-459F-B3C8-1B0949E36E3C}"/>
                </c:ext>
              </c:extLst>
            </c:dLbl>
            <c:dLbl>
              <c:idx val="2"/>
              <c:layout>
                <c:manualLayout>
                  <c:x val="1.6231884057971019E-2"/>
                  <c:y val="-0.2489181894715990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333333333333334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0A6-459F-B3C8-1B0949E36E3C}"/>
                </c:ext>
              </c:extLst>
            </c:dLbl>
            <c:dLbl>
              <c:idx val="3"/>
              <c:layout>
                <c:manualLayout>
                  <c:x val="3.6696108638594087E-3"/>
                  <c:y val="-0.123073589857871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0A6-459F-B3C8-1B0949E36E3C}"/>
                </c:ext>
              </c:extLst>
            </c:dLbl>
            <c:dLbl>
              <c:idx val="5"/>
              <c:layout>
                <c:manualLayout>
                  <c:x val="3.1583247746205641E-2"/>
                  <c:y val="-2.74065270143118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42599566358552"/>
                      <c:h val="4.083345713861238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D0A6-459F-B3C8-1B0949E36E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'[1]2018 por capítulo'!$A$7:$A$12</c:f>
              <c:strCache>
                <c:ptCount val="6"/>
                <c:pt idx="0">
                  <c:v>Capitulo III. Taxas, prezos públicos e outros ingresos</c:v>
                </c:pt>
                <c:pt idx="1">
                  <c:v>Capítulo IV. Transferencias correntes</c:v>
                </c:pt>
                <c:pt idx="2">
                  <c:v>Capitulo V. Ingresos Patrimoniais</c:v>
                </c:pt>
                <c:pt idx="3">
                  <c:v>Capítulo VI. Alleamento de Investimentos reais</c:v>
                </c:pt>
                <c:pt idx="4">
                  <c:v>Capitulo VII. Transferencias de Capital</c:v>
                </c:pt>
                <c:pt idx="5">
                  <c:v>Capitulo VIII. Variación de Activos Financeiros</c:v>
                </c:pt>
              </c:strCache>
            </c:strRef>
          </c:cat>
          <c:val>
            <c:numRef>
              <c:f>'[1]2018 por capítulo'!$B$7:$B$12</c:f>
              <c:numCache>
                <c:formatCode>General</c:formatCode>
                <c:ptCount val="6"/>
                <c:pt idx="0">
                  <c:v>18152000</c:v>
                </c:pt>
                <c:pt idx="1">
                  <c:v>119037333</c:v>
                </c:pt>
                <c:pt idx="2">
                  <c:v>365000</c:v>
                </c:pt>
                <c:pt idx="3">
                  <c:v>400000</c:v>
                </c:pt>
                <c:pt idx="4">
                  <c:v>26722626</c:v>
                </c:pt>
                <c:pt idx="5">
                  <c:v>7875129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0A6-459F-B3C8-1B0949E36E3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cap="none" baseline="0">
                <a:solidFill>
                  <a:schemeClr val="tx1"/>
                </a:solidFill>
              </a:rPr>
              <a:t>2019 Ingresos</a:t>
            </a:r>
          </a:p>
          <a:p>
            <a:pPr>
              <a:defRPr sz="1800" cap="none"/>
            </a:pPr>
            <a:r>
              <a:rPr lang="es-ES" sz="1800" cap="none" baseline="0">
                <a:solidFill>
                  <a:schemeClr val="tx1"/>
                </a:solidFill>
              </a:rPr>
              <a:t>Previsións iniciais</a:t>
            </a:r>
          </a:p>
          <a:p>
            <a:pPr>
              <a:defRPr sz="1800" cap="none"/>
            </a:pPr>
            <a:endParaRPr lang="es-ES" sz="1800" cap="none" baseline="0"/>
          </a:p>
        </c:rich>
      </c:tx>
      <c:layout>
        <c:manualLayout>
          <c:xMode val="edge"/>
          <c:yMode val="edge"/>
          <c:x val="0.55144405862310686"/>
          <c:y val="1.25490165078853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601017264146328"/>
          <c:y val="0.31737747293438989"/>
          <c:w val="0.45620482222330905"/>
          <c:h val="0.68262252706561011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explosion val="7"/>
            <c:spPr>
              <a:solidFill>
                <a:srgbClr val="00CCFF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F25-4DAB-A0FC-5CE4AA61CAFA}"/>
              </c:ext>
            </c:extLst>
          </c:dPt>
          <c:dPt>
            <c:idx val="1"/>
            <c:bubble3D val="0"/>
            <c:spPr>
              <a:solidFill>
                <a:srgbClr val="FF66CC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F25-4DAB-A0FC-5CE4AA61CAFA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F25-4DAB-A0FC-5CE4AA61CA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F25-4DAB-A0FC-5CE4AA61CAFA}"/>
              </c:ext>
            </c:extLst>
          </c:dPt>
          <c:dPt>
            <c:idx val="4"/>
            <c:bubble3D val="0"/>
            <c:explosion val="6"/>
            <c:spPr>
              <a:solidFill>
                <a:srgbClr val="FFFF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F25-4DAB-A0FC-5CE4AA61CAF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F25-4DAB-A0FC-5CE4AA61CAF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F25-4DAB-A0FC-5CE4AA61CAFA}"/>
                </c:ext>
              </c:extLst>
            </c:dLbl>
            <c:dLbl>
              <c:idx val="2"/>
              <c:layout>
                <c:manualLayout>
                  <c:x val="1.6231884057971019E-2"/>
                  <c:y val="-0.2489181894715990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333333333333334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EF25-4DAB-A0FC-5CE4AA61CAFA}"/>
                </c:ext>
              </c:extLst>
            </c:dLbl>
            <c:dLbl>
              <c:idx val="3"/>
              <c:layout>
                <c:manualLayout>
                  <c:x val="3.6696108638594087E-3"/>
                  <c:y val="-0.123073589857871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F25-4DAB-A0FC-5CE4AA61CAFA}"/>
                </c:ext>
              </c:extLst>
            </c:dLbl>
            <c:dLbl>
              <c:idx val="5"/>
              <c:layout>
                <c:manualLayout>
                  <c:x val="3.1583247746205641E-2"/>
                  <c:y val="-2.74065270143118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42599566358552"/>
                      <c:h val="4.083345713861238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EF25-4DAB-A0FC-5CE4AA61CA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'[3]Orzamento ingresos por capítulo'!$G$3:$G$8</c:f>
              <c:strCache>
                <c:ptCount val="6"/>
                <c:pt idx="0">
                  <c:v>Capítulo III. Taxas Prezos Públicos e outros ingresos </c:v>
                </c:pt>
                <c:pt idx="1">
                  <c:v>Capítulo IV. Transferencias correntes</c:v>
                </c:pt>
                <c:pt idx="2">
                  <c:v>Capítulo V. Ingresos patrimoniais</c:v>
                </c:pt>
                <c:pt idx="3">
                  <c:v>CapítuloVI. Alleamento de investimentos reais.</c:v>
                </c:pt>
                <c:pt idx="4">
                  <c:v>CapítuloVII. Transferencias de capital.</c:v>
                </c:pt>
                <c:pt idx="5">
                  <c:v>Capítulo VIII. Variacións de activos financeiros.</c:v>
                </c:pt>
              </c:strCache>
            </c:strRef>
          </c:cat>
          <c:val>
            <c:numRef>
              <c:f>'[3]Orzamento ingresos por capítulo'!$H$3:$H$8</c:f>
              <c:numCache>
                <c:formatCode>#,##0.00</c:formatCode>
                <c:ptCount val="6"/>
                <c:pt idx="0">
                  <c:v>17584500</c:v>
                </c:pt>
                <c:pt idx="1">
                  <c:v>127117911</c:v>
                </c:pt>
                <c:pt idx="2">
                  <c:v>288000</c:v>
                </c:pt>
                <c:pt idx="3">
                  <c:v>400000</c:v>
                </c:pt>
                <c:pt idx="4">
                  <c:v>29496028</c:v>
                </c:pt>
                <c:pt idx="5">
                  <c:v>7648650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F25-4DAB-A0FC-5CE4AA61CA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>
                <a:solidFill>
                  <a:sysClr val="windowText" lastClr="000000"/>
                </a:solidFill>
              </a:rPr>
              <a:t>2018 Gastos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>
                <a:solidFill>
                  <a:sysClr val="windowText" lastClr="000000"/>
                </a:solidFill>
              </a:rPr>
              <a:t>Créditos iniciais</a:t>
            </a:r>
          </a:p>
        </c:rich>
      </c:tx>
      <c:layout>
        <c:manualLayout>
          <c:xMode val="edge"/>
          <c:yMode val="edge"/>
          <c:x val="0.54963809523809526"/>
          <c:y val="5.095540265467394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47056617922759"/>
          <c:y val="0.25319368097855693"/>
          <c:w val="0.46270251218597674"/>
          <c:h val="0.746806319021443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33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98-4C80-8B12-C0CEF75C49B8}"/>
              </c:ext>
            </c:extLst>
          </c:dPt>
          <c:dPt>
            <c:idx val="1"/>
            <c:bubble3D val="0"/>
            <c:explosion val="9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98-4C80-8B12-C0CEF75C49B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498-4C80-8B12-C0CEF75C49B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498-4C80-8B12-C0CEF75C49B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498-4C80-8B12-C0CEF75C49B8}"/>
              </c:ext>
            </c:extLst>
          </c:dPt>
          <c:dPt>
            <c:idx val="5"/>
            <c:bubble3D val="0"/>
            <c:explosion val="9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498-4C80-8B12-C0CEF75C49B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498-4C80-8B12-C0CEF75C49B8}"/>
              </c:ext>
            </c:extLst>
          </c:dPt>
          <c:dPt>
            <c:idx val="7"/>
            <c:bubble3D val="0"/>
            <c:explosion val="16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498-4C80-8B12-C0CEF75C49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'[2]2018 gastos por capítulo'!$B$7:$B$14</c:f>
              <c:strCache>
                <c:ptCount val="8"/>
                <c:pt idx="0">
                  <c:v>Capítulo I. Gastos de persoal</c:v>
                </c:pt>
                <c:pt idx="1">
                  <c:v>Cap. II. Gastos correntes en bens e servizos</c:v>
                </c:pt>
                <c:pt idx="2">
                  <c:v>Capítulo III. Gastos financeiros</c:v>
                </c:pt>
                <c:pt idx="3">
                  <c:v>Capítulo IV. Transferencias correntes</c:v>
                </c:pt>
                <c:pt idx="4">
                  <c:v>Capítulo V. Fondo de Contingencia</c:v>
                </c:pt>
                <c:pt idx="5">
                  <c:v>Capítulo VI. Investimentos reais</c:v>
                </c:pt>
                <c:pt idx="6">
                  <c:v>Capítulo VIII. Activos financeiros</c:v>
                </c:pt>
                <c:pt idx="7">
                  <c:v>Capítulo IX . Pasivos financeiros</c:v>
                </c:pt>
              </c:strCache>
            </c:strRef>
          </c:cat>
          <c:val>
            <c:numRef>
              <c:f>'[2]2018 gastos por capítulo'!$C$7:$C$14</c:f>
              <c:numCache>
                <c:formatCode>General</c:formatCode>
                <c:ptCount val="8"/>
                <c:pt idx="0">
                  <c:v>102641859</c:v>
                </c:pt>
                <c:pt idx="1">
                  <c:v>26956058</c:v>
                </c:pt>
                <c:pt idx="2">
                  <c:v>124450</c:v>
                </c:pt>
                <c:pt idx="3">
                  <c:v>7726335</c:v>
                </c:pt>
                <c:pt idx="4">
                  <c:v>180000</c:v>
                </c:pt>
                <c:pt idx="5">
                  <c:v>32983386</c:v>
                </c:pt>
                <c:pt idx="6">
                  <c:v>140000</c:v>
                </c:pt>
                <c:pt idx="7">
                  <c:v>1800000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498-4C80-8B12-C0CEF75C4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878635170603672"/>
          <c:y val="0.38386269591973388"/>
          <c:w val="0.32978507686539182"/>
          <c:h val="0.515218412777100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47623</xdr:colOff>
      <xdr:row>0</xdr:row>
      <xdr:rowOff>57150</xdr:rowOff>
    </xdr:from>
    <xdr:to>
      <xdr:col>2</xdr:col>
      <xdr:colOff>1381124</xdr:colOff>
      <xdr:row>0</xdr:row>
      <xdr:rowOff>428625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3" y="57150"/>
          <a:ext cx="270510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19050</xdr:colOff>
      <xdr:row>22</xdr:row>
      <xdr:rowOff>228599</xdr:rowOff>
    </xdr:from>
    <xdr:to>
      <xdr:col>14</xdr:col>
      <xdr:colOff>666750</xdr:colOff>
      <xdr:row>41</xdr:row>
      <xdr:rowOff>200024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2</xdr:row>
      <xdr:rowOff>219075</xdr:rowOff>
    </xdr:from>
    <xdr:to>
      <xdr:col>14</xdr:col>
      <xdr:colOff>657225</xdr:colOff>
      <xdr:row>21</xdr:row>
      <xdr:rowOff>190500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47623</xdr:colOff>
      <xdr:row>0</xdr:row>
      <xdr:rowOff>57150</xdr:rowOff>
    </xdr:from>
    <xdr:to>
      <xdr:col>2</xdr:col>
      <xdr:colOff>1209675</xdr:colOff>
      <xdr:row>0</xdr:row>
      <xdr:rowOff>428625</xdr:rowOff>
    </xdr:to>
    <xdr:pic>
      <xdr:nvPicPr>
        <xdr:cNvPr id="4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3" y="57150"/>
          <a:ext cx="2095502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25</xdr:row>
      <xdr:rowOff>209549</xdr:rowOff>
    </xdr:from>
    <xdr:to>
      <xdr:col>18</xdr:col>
      <xdr:colOff>57150</xdr:colOff>
      <xdr:row>47</xdr:row>
      <xdr:rowOff>123825</xdr:rowOff>
    </xdr:to>
    <xdr:graphicFrame macro="">
      <xdr:nvGraphicFramePr>
        <xdr:cNvPr id="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457200</xdr:colOff>
      <xdr:row>4</xdr:row>
      <xdr:rowOff>228599</xdr:rowOff>
    </xdr:from>
    <xdr:to>
      <xdr:col>18</xdr:col>
      <xdr:colOff>98046</xdr:colOff>
      <xdr:row>25</xdr:row>
      <xdr:rowOff>66674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86650" y="1323974"/>
          <a:ext cx="6784596" cy="4638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Orzamentos/2018%20Orzamento/INGRESOS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Orzamentos/2018%20Orzamento/GASTOS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Orzamentos/2019%20Orzamento/2019_Orzamento%20de%20ing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xinal"/>
      <sheetName val="2018 ingresos"/>
      <sheetName val="2018 por capítulo"/>
      <sheetName val="Hoja1"/>
    </sheetNames>
    <sheetDataSet>
      <sheetData sheetId="0"/>
      <sheetData sheetId="1"/>
      <sheetData sheetId="2">
        <row r="7">
          <cell r="A7" t="str">
            <v>Capitulo III. Taxas, prezos públicos e outros ingresos</v>
          </cell>
          <cell r="B7">
            <v>18152000</v>
          </cell>
        </row>
        <row r="8">
          <cell r="A8" t="str">
            <v>Capítulo IV. Transferencias correntes</v>
          </cell>
          <cell r="B8">
            <v>119037333</v>
          </cell>
        </row>
        <row r="9">
          <cell r="A9" t="str">
            <v>Capitulo V. Ingresos Patrimoniais</v>
          </cell>
          <cell r="B9">
            <v>365000</v>
          </cell>
        </row>
        <row r="10">
          <cell r="A10" t="str">
            <v>Capítulo VI. Alleamento de Investimentos reais</v>
          </cell>
          <cell r="B10">
            <v>400000</v>
          </cell>
        </row>
        <row r="11">
          <cell r="A11" t="str">
            <v>Capitulo VII. Transferencias de Capital</v>
          </cell>
          <cell r="B11">
            <v>26722626</v>
          </cell>
        </row>
        <row r="12">
          <cell r="A12" t="str">
            <v>Capitulo VIII. Variación de Activos Financeiros</v>
          </cell>
          <cell r="B12">
            <v>7875129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GASTOS"/>
      <sheetName val="2018 gastos por capítulo"/>
    </sheetNames>
    <sheetDataSet>
      <sheetData sheetId="0"/>
      <sheetData sheetId="1">
        <row r="7">
          <cell r="B7" t="str">
            <v>Capítulo I. Gastos de persoal</v>
          </cell>
          <cell r="C7">
            <v>102641859</v>
          </cell>
        </row>
        <row r="8">
          <cell r="B8" t="str">
            <v>Cap. II. Gastos correntes en bens e servizos</v>
          </cell>
          <cell r="C8">
            <v>26956058</v>
          </cell>
        </row>
        <row r="9">
          <cell r="B9" t="str">
            <v>Capítulo III. Gastos financeiros</v>
          </cell>
          <cell r="C9">
            <v>124450</v>
          </cell>
        </row>
        <row r="10">
          <cell r="B10" t="str">
            <v>Capítulo IV. Transferencias correntes</v>
          </cell>
          <cell r="C10">
            <v>7726335</v>
          </cell>
        </row>
        <row r="11">
          <cell r="B11" t="str">
            <v>Capítulo V. Fondo de Contingencia</v>
          </cell>
          <cell r="C11">
            <v>180000</v>
          </cell>
        </row>
        <row r="12">
          <cell r="B12" t="str">
            <v>Capítulo VI. Investimentos reais</v>
          </cell>
          <cell r="C12">
            <v>32983386</v>
          </cell>
        </row>
        <row r="13">
          <cell r="B13" t="str">
            <v>Capítulo VIII. Activos financeiros</v>
          </cell>
          <cell r="C13">
            <v>140000</v>
          </cell>
        </row>
        <row r="14">
          <cell r="B14" t="str">
            <v>Capítulo IX . Pasivos financeiros</v>
          </cell>
          <cell r="C14">
            <v>1800000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zamento de ingresos"/>
      <sheetName val="Hoja1"/>
      <sheetName val="Orzamento ingresos por capítulo"/>
    </sheetNames>
    <sheetDataSet>
      <sheetData sheetId="0"/>
      <sheetData sheetId="1"/>
      <sheetData sheetId="2">
        <row r="3">
          <cell r="G3" t="str">
            <v xml:space="preserve">Capítulo III. Taxas Prezos Públicos e outros ingresos </v>
          </cell>
          <cell r="H3">
            <v>17584500</v>
          </cell>
        </row>
        <row r="4">
          <cell r="G4" t="str">
            <v>Capítulo IV. Transferencias correntes</v>
          </cell>
          <cell r="H4">
            <v>127117911</v>
          </cell>
        </row>
        <row r="5">
          <cell r="G5" t="str">
            <v>Capítulo V. Ingresos patrimoniais</v>
          </cell>
          <cell r="H5">
            <v>288000</v>
          </cell>
        </row>
        <row r="6">
          <cell r="G6" t="str">
            <v>CapítuloVI. Alleamento de investimentos reais.</v>
          </cell>
          <cell r="H6">
            <v>400000</v>
          </cell>
        </row>
        <row r="7">
          <cell r="G7" t="str">
            <v>CapítuloVII. Transferencias de capital.</v>
          </cell>
          <cell r="H7">
            <v>29496028</v>
          </cell>
        </row>
        <row r="8">
          <cell r="G8" t="str">
            <v>Capítulo VIII. Variacións de activos financeiros.</v>
          </cell>
          <cell r="H8">
            <v>7648650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topLeftCell="A19" zoomScaleNormal="100" workbookViewId="0">
      <selection activeCell="I4" sqref="I4"/>
    </sheetView>
  </sheetViews>
  <sheetFormatPr baseColWidth="10" defaultRowHeight="11.25" x14ac:dyDescent="0.2"/>
  <cols>
    <col min="3" max="3" width="53.33203125" customWidth="1"/>
    <col min="4" max="4" width="18" customWidth="1"/>
    <col min="5" max="5" width="17.83203125" customWidth="1"/>
    <col min="7" max="8" width="16.6640625" bestFit="1" customWidth="1"/>
  </cols>
  <sheetData>
    <row r="1" spans="1:15" ht="40.5" customHeight="1" thickBot="1" x14ac:dyDescent="0.25">
      <c r="A1" s="3"/>
      <c r="B1" s="4"/>
      <c r="C1" s="5"/>
      <c r="D1" s="6"/>
      <c r="E1" s="6"/>
      <c r="F1" s="6"/>
      <c r="G1" s="6"/>
      <c r="H1" s="6"/>
      <c r="I1" s="6"/>
      <c r="J1" s="6"/>
      <c r="K1" s="6"/>
      <c r="L1" s="47" t="s">
        <v>228</v>
      </c>
      <c r="M1" s="47"/>
      <c r="N1" s="47"/>
      <c r="O1" s="47"/>
    </row>
    <row r="3" spans="1:15" ht="18" customHeight="1" x14ac:dyDescent="0.2">
      <c r="A3" s="7" t="s">
        <v>222</v>
      </c>
    </row>
    <row r="4" spans="1:15" ht="18" customHeight="1" x14ac:dyDescent="0.2">
      <c r="A4" s="7" t="s">
        <v>221</v>
      </c>
      <c r="B4" s="7"/>
      <c r="C4" s="7"/>
      <c r="D4" s="7"/>
      <c r="E4" s="7"/>
      <c r="F4" s="7"/>
      <c r="G4" s="7"/>
    </row>
    <row r="5" spans="1:15" ht="18" customHeight="1" x14ac:dyDescent="0.3">
      <c r="D5" s="19">
        <v>2018</v>
      </c>
      <c r="E5" s="19">
        <v>2019</v>
      </c>
    </row>
    <row r="6" spans="1:15" ht="18" customHeight="1" x14ac:dyDescent="0.2">
      <c r="A6" s="49" t="s">
        <v>176</v>
      </c>
      <c r="B6" s="49"/>
      <c r="C6" s="49"/>
      <c r="D6" s="49"/>
      <c r="E6" s="49"/>
    </row>
    <row r="7" spans="1:15" ht="18" customHeight="1" x14ac:dyDescent="0.2">
      <c r="A7" s="14">
        <v>31</v>
      </c>
      <c r="B7" s="14"/>
      <c r="C7" s="14" t="s">
        <v>177</v>
      </c>
      <c r="D7" s="28">
        <v>15820000</v>
      </c>
      <c r="E7" s="28">
        <v>15725000</v>
      </c>
    </row>
    <row r="8" spans="1:15" ht="18" customHeight="1" x14ac:dyDescent="0.2">
      <c r="A8" s="14"/>
      <c r="B8" s="15">
        <v>310</v>
      </c>
      <c r="C8" s="15" t="s">
        <v>178</v>
      </c>
      <c r="D8" s="32">
        <v>250000</v>
      </c>
      <c r="E8" s="32">
        <v>120000</v>
      </c>
    </row>
    <row r="9" spans="1:15" ht="18" customHeight="1" x14ac:dyDescent="0.2">
      <c r="A9" s="14"/>
      <c r="B9" s="15">
        <v>311</v>
      </c>
      <c r="C9" s="15" t="s">
        <v>179</v>
      </c>
      <c r="D9" s="29">
        <v>285000</v>
      </c>
      <c r="E9" s="29">
        <v>285000</v>
      </c>
      <c r="G9" s="44"/>
    </row>
    <row r="10" spans="1:15" ht="18" customHeight="1" x14ac:dyDescent="0.2">
      <c r="A10" s="14"/>
      <c r="B10" s="15">
        <v>313</v>
      </c>
      <c r="C10" s="15" t="s">
        <v>180</v>
      </c>
      <c r="D10" s="29">
        <v>15265000</v>
      </c>
      <c r="E10" s="29">
        <v>15300000</v>
      </c>
    </row>
    <row r="11" spans="1:15" ht="18" customHeight="1" x14ac:dyDescent="0.2">
      <c r="A11" s="14"/>
      <c r="B11" s="15">
        <v>319</v>
      </c>
      <c r="C11" s="15" t="s">
        <v>181</v>
      </c>
      <c r="D11" s="29">
        <v>20000</v>
      </c>
      <c r="E11" s="29">
        <v>20000</v>
      </c>
    </row>
    <row r="12" spans="1:15" ht="18" customHeight="1" x14ac:dyDescent="0.2">
      <c r="A12" s="14">
        <v>32</v>
      </c>
      <c r="B12" s="14"/>
      <c r="C12" s="14" t="s">
        <v>182</v>
      </c>
      <c r="D12" s="30">
        <v>1567500</v>
      </c>
      <c r="E12" s="30">
        <v>1455000</v>
      </c>
    </row>
    <row r="13" spans="1:15" ht="18" customHeight="1" x14ac:dyDescent="0.2">
      <c r="A13" s="14"/>
      <c r="B13" s="15">
        <v>327</v>
      </c>
      <c r="C13" s="15" t="s">
        <v>183</v>
      </c>
      <c r="D13" s="29">
        <v>600000</v>
      </c>
      <c r="E13" s="29">
        <v>450000</v>
      </c>
      <c r="G13" s="46"/>
    </row>
    <row r="14" spans="1:15" ht="18" customHeight="1" x14ac:dyDescent="0.2">
      <c r="A14" s="14"/>
      <c r="B14" s="15">
        <v>328</v>
      </c>
      <c r="C14" s="15" t="s">
        <v>184</v>
      </c>
      <c r="D14" s="29">
        <v>967500</v>
      </c>
      <c r="E14" s="29">
        <v>1005000</v>
      </c>
    </row>
    <row r="15" spans="1:15" ht="18" customHeight="1" x14ac:dyDescent="0.2">
      <c r="A15" s="14">
        <v>33</v>
      </c>
      <c r="B15" s="14"/>
      <c r="C15" s="14" t="s">
        <v>185</v>
      </c>
      <c r="D15" s="30">
        <v>4500</v>
      </c>
      <c r="E15" s="30">
        <v>4500</v>
      </c>
    </row>
    <row r="16" spans="1:15" ht="18" customHeight="1" x14ac:dyDescent="0.2">
      <c r="A16" s="14"/>
      <c r="B16" s="15">
        <v>330</v>
      </c>
      <c r="C16" s="15" t="s">
        <v>186</v>
      </c>
      <c r="D16" s="29">
        <v>4500</v>
      </c>
      <c r="E16" s="29">
        <v>4500</v>
      </c>
    </row>
    <row r="17" spans="1:7" ht="18" customHeight="1" x14ac:dyDescent="0.2">
      <c r="A17" s="16">
        <v>39</v>
      </c>
      <c r="B17" s="16"/>
      <c r="C17" s="16" t="s">
        <v>223</v>
      </c>
      <c r="D17" s="30">
        <v>760000</v>
      </c>
      <c r="E17" s="30">
        <v>400000</v>
      </c>
    </row>
    <row r="18" spans="1:7" ht="18" customHeight="1" x14ac:dyDescent="0.2">
      <c r="A18" s="16"/>
      <c r="B18" s="17">
        <v>399</v>
      </c>
      <c r="C18" s="17" t="s">
        <v>224</v>
      </c>
      <c r="D18" s="29">
        <v>760000</v>
      </c>
      <c r="E18" s="29">
        <v>400000</v>
      </c>
      <c r="G18" s="44"/>
    </row>
    <row r="19" spans="1:7" ht="18" customHeight="1" x14ac:dyDescent="0.2">
      <c r="A19" s="51" t="s">
        <v>187</v>
      </c>
      <c r="B19" s="51"/>
      <c r="C19" s="51"/>
      <c r="D19" s="31">
        <v>18152000</v>
      </c>
      <c r="E19" s="31">
        <v>17584500</v>
      </c>
    </row>
    <row r="20" spans="1:7" ht="18" customHeight="1" x14ac:dyDescent="0.2">
      <c r="A20" s="50" t="s">
        <v>236</v>
      </c>
      <c r="B20" s="50"/>
      <c r="C20" s="50"/>
      <c r="D20" s="50"/>
      <c r="E20" s="49"/>
    </row>
    <row r="21" spans="1:7" ht="18" customHeight="1" x14ac:dyDescent="0.2">
      <c r="A21" s="14">
        <v>40</v>
      </c>
      <c r="B21" s="14"/>
      <c r="C21" s="14" t="s">
        <v>188</v>
      </c>
      <c r="D21" s="28">
        <v>3085000</v>
      </c>
      <c r="E21" s="28">
        <v>3545145</v>
      </c>
    </row>
    <row r="22" spans="1:7" ht="18" customHeight="1" x14ac:dyDescent="0.2">
      <c r="A22" s="15"/>
      <c r="B22" s="15">
        <v>400</v>
      </c>
      <c r="C22" s="15" t="s">
        <v>189</v>
      </c>
      <c r="D22" s="32">
        <v>3085000</v>
      </c>
      <c r="E22" s="32">
        <v>3545145</v>
      </c>
    </row>
    <row r="23" spans="1:7" ht="18" customHeight="1" x14ac:dyDescent="0.2">
      <c r="A23" s="14">
        <v>41</v>
      </c>
      <c r="B23" s="14"/>
      <c r="C23" s="14" t="s">
        <v>190</v>
      </c>
      <c r="D23" s="28">
        <v>1435750</v>
      </c>
      <c r="E23" s="28">
        <v>1440882</v>
      </c>
    </row>
    <row r="24" spans="1:7" ht="18" customHeight="1" x14ac:dyDescent="0.2">
      <c r="A24" s="14"/>
      <c r="B24" s="15">
        <v>410</v>
      </c>
      <c r="C24" s="15" t="s">
        <v>190</v>
      </c>
      <c r="D24" s="32">
        <v>1435750</v>
      </c>
      <c r="E24" s="32">
        <v>1440882</v>
      </c>
    </row>
    <row r="25" spans="1:7" ht="18" customHeight="1" x14ac:dyDescent="0.2">
      <c r="A25" s="14">
        <v>45</v>
      </c>
      <c r="B25" s="14"/>
      <c r="C25" s="14" t="s">
        <v>191</v>
      </c>
      <c r="D25" s="28">
        <v>112646360</v>
      </c>
      <c r="E25" s="28">
        <v>118893110</v>
      </c>
    </row>
    <row r="26" spans="1:7" ht="18" customHeight="1" x14ac:dyDescent="0.2">
      <c r="A26" s="15"/>
      <c r="B26" s="15">
        <v>450</v>
      </c>
      <c r="C26" s="15" t="s">
        <v>192</v>
      </c>
      <c r="D26" s="32">
        <v>112646360</v>
      </c>
      <c r="E26" s="32">
        <v>118893110</v>
      </c>
    </row>
    <row r="27" spans="1:7" ht="18" customHeight="1" x14ac:dyDescent="0.2">
      <c r="A27" s="15"/>
      <c r="B27" s="20">
        <v>45000</v>
      </c>
      <c r="C27" s="15" t="s">
        <v>193</v>
      </c>
      <c r="D27" s="32">
        <v>86426210</v>
      </c>
      <c r="E27" s="32">
        <v>90235010</v>
      </c>
    </row>
    <row r="28" spans="1:7" ht="18" customHeight="1" x14ac:dyDescent="0.2">
      <c r="A28" s="15"/>
      <c r="B28" s="20">
        <v>45001</v>
      </c>
      <c r="C28" s="15" t="s">
        <v>194</v>
      </c>
      <c r="D28" s="32">
        <v>20900000</v>
      </c>
      <c r="E28" s="32">
        <v>21200000</v>
      </c>
    </row>
    <row r="29" spans="1:7" ht="18" customHeight="1" x14ac:dyDescent="0.2">
      <c r="A29" s="15"/>
      <c r="B29" s="20">
        <v>45003</v>
      </c>
      <c r="C29" s="15" t="s">
        <v>195</v>
      </c>
      <c r="D29" s="32">
        <v>3905000</v>
      </c>
      <c r="E29" s="32">
        <v>6051500</v>
      </c>
    </row>
    <row r="30" spans="1:7" ht="18" customHeight="1" x14ac:dyDescent="0.2">
      <c r="A30" s="15"/>
      <c r="B30" s="20">
        <v>45009</v>
      </c>
      <c r="C30" s="15" t="s">
        <v>196</v>
      </c>
      <c r="D30" s="32">
        <v>1415150</v>
      </c>
      <c r="E30" s="32">
        <v>1406600</v>
      </c>
    </row>
    <row r="31" spans="1:7" ht="18" customHeight="1" x14ac:dyDescent="0.2">
      <c r="A31" s="14">
        <v>46</v>
      </c>
      <c r="B31" s="14"/>
      <c r="C31" s="14" t="s">
        <v>197</v>
      </c>
      <c r="D31" s="28">
        <v>330000</v>
      </c>
      <c r="E31" s="28">
        <v>304000</v>
      </c>
    </row>
    <row r="32" spans="1:7" ht="18" customHeight="1" x14ac:dyDescent="0.2">
      <c r="A32" s="14"/>
      <c r="B32" s="15">
        <v>460</v>
      </c>
      <c r="C32" s="15" t="s">
        <v>198</v>
      </c>
      <c r="D32" s="32">
        <v>70000</v>
      </c>
      <c r="E32" s="32">
        <v>70000</v>
      </c>
    </row>
    <row r="33" spans="1:8" ht="18" customHeight="1" x14ac:dyDescent="0.2">
      <c r="A33" s="14"/>
      <c r="B33" s="15">
        <v>461</v>
      </c>
      <c r="C33" s="15" t="s">
        <v>199</v>
      </c>
      <c r="D33" s="32">
        <v>260000</v>
      </c>
      <c r="E33" s="32">
        <v>234000</v>
      </c>
    </row>
    <row r="34" spans="1:8" ht="18" customHeight="1" x14ac:dyDescent="0.2">
      <c r="A34" s="14">
        <v>47</v>
      </c>
      <c r="B34" s="14"/>
      <c r="C34" s="14" t="s">
        <v>200</v>
      </c>
      <c r="D34" s="28">
        <v>1100000</v>
      </c>
      <c r="E34" s="28">
        <v>1152900</v>
      </c>
    </row>
    <row r="35" spans="1:8" ht="18" customHeight="1" x14ac:dyDescent="0.2">
      <c r="A35" s="14"/>
      <c r="B35" s="15">
        <v>470</v>
      </c>
      <c r="C35" s="15" t="s">
        <v>200</v>
      </c>
      <c r="D35" s="32">
        <v>1100000</v>
      </c>
      <c r="E35" s="32">
        <v>1152900</v>
      </c>
    </row>
    <row r="36" spans="1:8" ht="18" customHeight="1" x14ac:dyDescent="0.2">
      <c r="A36" s="14">
        <v>48</v>
      </c>
      <c r="B36" s="14"/>
      <c r="C36" s="14" t="s">
        <v>201</v>
      </c>
      <c r="D36" s="28">
        <v>72700</v>
      </c>
      <c r="E36" s="28">
        <v>85000</v>
      </c>
    </row>
    <row r="37" spans="1:8" ht="18" customHeight="1" x14ac:dyDescent="0.2">
      <c r="A37" s="14"/>
      <c r="B37" s="15">
        <v>481</v>
      </c>
      <c r="C37" s="15" t="s">
        <v>201</v>
      </c>
      <c r="D37" s="32">
        <v>72700</v>
      </c>
      <c r="E37" s="32">
        <v>85000</v>
      </c>
    </row>
    <row r="38" spans="1:8" ht="18" customHeight="1" x14ac:dyDescent="0.2">
      <c r="A38" s="13">
        <v>49</v>
      </c>
      <c r="B38" s="18"/>
      <c r="C38" s="13" t="s">
        <v>229</v>
      </c>
      <c r="D38" s="28">
        <v>367523</v>
      </c>
      <c r="E38" s="28">
        <v>1696874</v>
      </c>
    </row>
    <row r="39" spans="1:8" ht="18" customHeight="1" x14ac:dyDescent="0.2">
      <c r="A39" s="14"/>
      <c r="B39" s="15">
        <v>492</v>
      </c>
      <c r="C39" s="15" t="s">
        <v>225</v>
      </c>
      <c r="D39" s="32">
        <v>367523</v>
      </c>
      <c r="E39" s="32">
        <v>1696874</v>
      </c>
    </row>
    <row r="40" spans="1:8" ht="18" customHeight="1" x14ac:dyDescent="0.2">
      <c r="A40" s="48" t="s">
        <v>202</v>
      </c>
      <c r="B40" s="48"/>
      <c r="C40" s="48"/>
      <c r="D40" s="33">
        <v>119037333</v>
      </c>
      <c r="E40" s="33">
        <v>127117911</v>
      </c>
    </row>
    <row r="41" spans="1:8" ht="18" customHeight="1" x14ac:dyDescent="0.2">
      <c r="A41" s="50" t="s">
        <v>237</v>
      </c>
      <c r="B41" s="50"/>
      <c r="C41" s="50"/>
      <c r="D41" s="50"/>
      <c r="E41" s="50"/>
    </row>
    <row r="42" spans="1:8" ht="18" customHeight="1" x14ac:dyDescent="0.2">
      <c r="A42" s="14">
        <v>52</v>
      </c>
      <c r="B42" s="14"/>
      <c r="C42" s="14" t="s">
        <v>203</v>
      </c>
      <c r="D42" s="28">
        <v>120000</v>
      </c>
      <c r="E42" s="28">
        <v>60000</v>
      </c>
    </row>
    <row r="43" spans="1:8" ht="18" customHeight="1" x14ac:dyDescent="0.2">
      <c r="A43" s="14"/>
      <c r="B43" s="15">
        <v>520</v>
      </c>
      <c r="C43" s="15" t="s">
        <v>204</v>
      </c>
      <c r="D43" s="32">
        <v>120000</v>
      </c>
      <c r="E43" s="32">
        <v>60000</v>
      </c>
    </row>
    <row r="44" spans="1:8" ht="18" customHeight="1" x14ac:dyDescent="0.2">
      <c r="A44" s="14">
        <v>54</v>
      </c>
      <c r="B44" s="14"/>
      <c r="C44" s="14" t="s">
        <v>205</v>
      </c>
      <c r="D44" s="28">
        <v>75000</v>
      </c>
      <c r="E44" s="28">
        <v>63000</v>
      </c>
      <c r="G44" s="45"/>
    </row>
    <row r="45" spans="1:8" ht="18" customHeight="1" x14ac:dyDescent="0.2">
      <c r="A45" s="14"/>
      <c r="B45" s="15">
        <v>540</v>
      </c>
      <c r="C45" s="15" t="s">
        <v>206</v>
      </c>
      <c r="D45" s="32">
        <v>75000</v>
      </c>
      <c r="E45" s="32">
        <v>63000</v>
      </c>
      <c r="G45" s="44"/>
      <c r="H45" s="45"/>
    </row>
    <row r="46" spans="1:8" ht="18" customHeight="1" x14ac:dyDescent="0.2">
      <c r="A46" s="14">
        <v>55</v>
      </c>
      <c r="B46" s="15"/>
      <c r="C46" s="14" t="s">
        <v>207</v>
      </c>
      <c r="D46" s="28">
        <v>170000</v>
      </c>
      <c r="E46" s="28">
        <v>165000</v>
      </c>
    </row>
    <row r="47" spans="1:8" ht="18" customHeight="1" x14ac:dyDescent="0.2">
      <c r="A47" s="14"/>
      <c r="B47" s="15">
        <v>550</v>
      </c>
      <c r="C47" s="15" t="s">
        <v>207</v>
      </c>
      <c r="D47" s="32">
        <v>170000</v>
      </c>
      <c r="E47" s="32">
        <v>165000</v>
      </c>
    </row>
    <row r="48" spans="1:8" ht="18" customHeight="1" x14ac:dyDescent="0.2">
      <c r="A48" s="48" t="s">
        <v>208</v>
      </c>
      <c r="B48" s="48"/>
      <c r="C48" s="48"/>
      <c r="D48" s="33">
        <v>365000</v>
      </c>
      <c r="E48" s="33">
        <v>288000</v>
      </c>
    </row>
    <row r="49" spans="1:8" ht="18" customHeight="1" x14ac:dyDescent="0.2">
      <c r="A49" s="50" t="s">
        <v>238</v>
      </c>
      <c r="B49" s="50"/>
      <c r="C49" s="50"/>
      <c r="D49" s="50"/>
      <c r="E49" s="50"/>
    </row>
    <row r="50" spans="1:8" ht="18" customHeight="1" x14ac:dyDescent="0.2">
      <c r="A50" s="27">
        <v>61</v>
      </c>
      <c r="B50" s="27"/>
      <c r="C50" s="27" t="s">
        <v>233</v>
      </c>
      <c r="D50" s="36">
        <v>400000</v>
      </c>
      <c r="E50" s="36">
        <v>400000</v>
      </c>
    </row>
    <row r="51" spans="1:8" ht="18" customHeight="1" x14ac:dyDescent="0.2">
      <c r="A51" s="27"/>
      <c r="B51" s="17">
        <v>619</v>
      </c>
      <c r="C51" s="17" t="s">
        <v>234</v>
      </c>
      <c r="D51" s="34">
        <v>400000</v>
      </c>
      <c r="E51" s="34">
        <v>400000</v>
      </c>
      <c r="G51" s="46"/>
    </row>
    <row r="52" spans="1:8" ht="18" customHeight="1" x14ac:dyDescent="0.2">
      <c r="A52" s="48" t="s">
        <v>235</v>
      </c>
      <c r="B52" s="48"/>
      <c r="C52" s="48"/>
      <c r="D52" s="35">
        <v>400000</v>
      </c>
      <c r="E52" s="35">
        <v>400000</v>
      </c>
      <c r="G52" s="45"/>
      <c r="H52" s="45"/>
    </row>
    <row r="53" spans="1:8" ht="18" customHeight="1" x14ac:dyDescent="0.2">
      <c r="A53" s="50" t="s">
        <v>239</v>
      </c>
      <c r="B53" s="50"/>
      <c r="C53" s="50"/>
      <c r="D53" s="50"/>
      <c r="E53" s="50"/>
    </row>
    <row r="54" spans="1:8" ht="18" customHeight="1" x14ac:dyDescent="0.2">
      <c r="A54" s="14">
        <v>70</v>
      </c>
      <c r="B54" s="14"/>
      <c r="C54" s="14" t="s">
        <v>188</v>
      </c>
      <c r="D54" s="28">
        <v>7900000</v>
      </c>
      <c r="E54" s="28">
        <v>13173628</v>
      </c>
    </row>
    <row r="55" spans="1:8" ht="18" customHeight="1" x14ac:dyDescent="0.2">
      <c r="A55" s="14"/>
      <c r="B55" s="15">
        <v>700</v>
      </c>
      <c r="C55" s="15" t="s">
        <v>209</v>
      </c>
      <c r="D55" s="32">
        <v>7900000</v>
      </c>
      <c r="E55" s="32">
        <v>13173628</v>
      </c>
    </row>
    <row r="56" spans="1:8" ht="18" customHeight="1" x14ac:dyDescent="0.2">
      <c r="A56" s="14">
        <v>75</v>
      </c>
      <c r="B56" s="15"/>
      <c r="C56" s="14" t="s">
        <v>191</v>
      </c>
      <c r="D56" s="28">
        <v>12447626</v>
      </c>
      <c r="E56" s="28">
        <f>E58+E59+E60+E61</f>
        <v>9822400</v>
      </c>
    </row>
    <row r="57" spans="1:8" ht="18" customHeight="1" x14ac:dyDescent="0.2">
      <c r="A57" s="15"/>
      <c r="B57" s="15">
        <v>750</v>
      </c>
      <c r="C57" s="15" t="s">
        <v>192</v>
      </c>
      <c r="D57" s="32">
        <v>12447626</v>
      </c>
      <c r="E57" s="32">
        <v>9822400</v>
      </c>
      <c r="G57" s="44"/>
    </row>
    <row r="58" spans="1:8" ht="18" customHeight="1" x14ac:dyDescent="0.2">
      <c r="A58" s="14"/>
      <c r="B58" s="20">
        <v>75000</v>
      </c>
      <c r="C58" s="15" t="s">
        <v>193</v>
      </c>
      <c r="D58" s="32">
        <v>1650000</v>
      </c>
      <c r="E58" s="32">
        <v>1650000</v>
      </c>
    </row>
    <row r="59" spans="1:8" ht="18" customHeight="1" x14ac:dyDescent="0.2">
      <c r="A59" s="14"/>
      <c r="B59" s="20">
        <v>75002</v>
      </c>
      <c r="C59" s="15" t="s">
        <v>210</v>
      </c>
      <c r="D59" s="32">
        <v>4940101</v>
      </c>
      <c r="E59" s="32">
        <v>6050000</v>
      </c>
      <c r="G59" s="45"/>
    </row>
    <row r="60" spans="1:8" ht="18" customHeight="1" x14ac:dyDescent="0.2">
      <c r="A60" s="14"/>
      <c r="B60" s="20">
        <v>75003</v>
      </c>
      <c r="C60" s="15" t="s">
        <v>211</v>
      </c>
      <c r="D60" s="32">
        <v>3327775</v>
      </c>
      <c r="E60" s="55">
        <v>0</v>
      </c>
    </row>
    <row r="61" spans="1:8" ht="18" customHeight="1" x14ac:dyDescent="0.2">
      <c r="A61" s="14"/>
      <c r="B61" s="20">
        <v>75009</v>
      </c>
      <c r="C61" s="15" t="s">
        <v>196</v>
      </c>
      <c r="D61" s="32">
        <v>2529750</v>
      </c>
      <c r="E61" s="32">
        <v>2122400</v>
      </c>
    </row>
    <row r="62" spans="1:8" ht="18" customHeight="1" x14ac:dyDescent="0.2">
      <c r="A62" s="14">
        <v>77</v>
      </c>
      <c r="B62" s="15"/>
      <c r="C62" s="14" t="s">
        <v>200</v>
      </c>
      <c r="D62" s="28">
        <v>6000000</v>
      </c>
      <c r="E62" s="28">
        <v>6000000</v>
      </c>
    </row>
    <row r="63" spans="1:8" ht="18" customHeight="1" x14ac:dyDescent="0.2">
      <c r="A63" s="14"/>
      <c r="B63" s="15">
        <v>771</v>
      </c>
      <c r="C63" s="15" t="s">
        <v>162</v>
      </c>
      <c r="D63" s="32">
        <v>6000000</v>
      </c>
      <c r="E63" s="32">
        <v>6000000</v>
      </c>
    </row>
    <row r="64" spans="1:8" ht="18" customHeight="1" x14ac:dyDescent="0.2">
      <c r="A64" s="14">
        <v>78</v>
      </c>
      <c r="B64" s="15"/>
      <c r="C64" s="14" t="s">
        <v>212</v>
      </c>
      <c r="D64" s="28">
        <v>375000</v>
      </c>
      <c r="E64" s="28">
        <v>500000</v>
      </c>
    </row>
    <row r="65" spans="1:9" ht="18" customHeight="1" x14ac:dyDescent="0.2">
      <c r="A65" s="14"/>
      <c r="B65" s="15">
        <v>783</v>
      </c>
      <c r="C65" s="15" t="s">
        <v>213</v>
      </c>
      <c r="D65" s="32">
        <v>375000</v>
      </c>
      <c r="E65" s="32">
        <v>500000</v>
      </c>
    </row>
    <row r="66" spans="1:9" ht="18" customHeight="1" x14ac:dyDescent="0.2">
      <c r="A66" s="48" t="s">
        <v>214</v>
      </c>
      <c r="B66" s="48"/>
      <c r="C66" s="48"/>
      <c r="D66" s="33">
        <v>26722626</v>
      </c>
      <c r="E66" s="33">
        <f>E55+E58+E59+E60+E61+E63+E65</f>
        <v>29496028</v>
      </c>
    </row>
    <row r="67" spans="1:9" ht="18" customHeight="1" x14ac:dyDescent="0.2">
      <c r="A67" s="48" t="s">
        <v>215</v>
      </c>
      <c r="B67" s="48"/>
      <c r="C67" s="48"/>
      <c r="D67" s="56">
        <v>164676959</v>
      </c>
      <c r="E67" s="33">
        <f>E19+E40+E48+E52+E66</f>
        <v>174886439</v>
      </c>
    </row>
    <row r="68" spans="1:9" ht="18" customHeight="1" x14ac:dyDescent="0.2">
      <c r="A68" s="50" t="s">
        <v>240</v>
      </c>
      <c r="B68" s="50"/>
      <c r="C68" s="50"/>
      <c r="D68" s="50"/>
      <c r="E68" s="50"/>
    </row>
    <row r="69" spans="1:9" ht="18" customHeight="1" x14ac:dyDescent="0.2">
      <c r="A69" s="16">
        <v>83</v>
      </c>
      <c r="B69" s="16"/>
      <c r="C69" s="16" t="s">
        <v>226</v>
      </c>
      <c r="D69" s="28">
        <v>120000</v>
      </c>
      <c r="E69" s="28">
        <v>120000</v>
      </c>
    </row>
    <row r="70" spans="1:9" ht="24" customHeight="1" x14ac:dyDescent="0.2">
      <c r="A70" s="16"/>
      <c r="B70" s="17">
        <v>831</v>
      </c>
      <c r="C70" s="17" t="s">
        <v>227</v>
      </c>
      <c r="D70" s="32">
        <v>120000</v>
      </c>
      <c r="E70" s="32">
        <v>120000</v>
      </c>
    </row>
    <row r="71" spans="1:9" ht="18" customHeight="1" x14ac:dyDescent="0.2">
      <c r="A71" s="14">
        <v>87</v>
      </c>
      <c r="B71" s="14"/>
      <c r="C71" s="14" t="s">
        <v>216</v>
      </c>
      <c r="D71" s="28">
        <v>7755129</v>
      </c>
      <c r="E71" s="28">
        <v>7528650</v>
      </c>
      <c r="I71" s="46"/>
    </row>
    <row r="72" spans="1:9" ht="18" customHeight="1" x14ac:dyDescent="0.2">
      <c r="A72" s="15"/>
      <c r="B72" s="15">
        <v>870</v>
      </c>
      <c r="C72" s="15" t="s">
        <v>217</v>
      </c>
      <c r="D72" s="32">
        <v>7755129</v>
      </c>
      <c r="E72" s="32">
        <v>7528650</v>
      </c>
    </row>
    <row r="73" spans="1:9" ht="18" customHeight="1" x14ac:dyDescent="0.2">
      <c r="A73" s="48" t="s">
        <v>218</v>
      </c>
      <c r="B73" s="48"/>
      <c r="C73" s="48"/>
      <c r="D73" s="33">
        <v>7875129</v>
      </c>
      <c r="E73" s="33">
        <v>7648650</v>
      </c>
    </row>
    <row r="74" spans="1:9" ht="18" customHeight="1" x14ac:dyDescent="0.2">
      <c r="A74" s="48" t="s">
        <v>219</v>
      </c>
      <c r="B74" s="48"/>
      <c r="C74" s="48"/>
      <c r="D74" s="33">
        <v>7875129</v>
      </c>
      <c r="E74" s="33">
        <v>7648650</v>
      </c>
    </row>
    <row r="75" spans="1:9" ht="18" customHeight="1" x14ac:dyDescent="0.2">
      <c r="A75" s="49" t="s">
        <v>220</v>
      </c>
      <c r="B75" s="49"/>
      <c r="C75" s="49"/>
      <c r="D75" s="28">
        <v>172552088</v>
      </c>
      <c r="E75" s="28">
        <f>E67+E74</f>
        <v>182535089</v>
      </c>
    </row>
    <row r="76" spans="1:9" ht="18" customHeight="1" x14ac:dyDescent="0.2"/>
  </sheetData>
  <mergeCells count="16">
    <mergeCell ref="L1:O1"/>
    <mergeCell ref="A73:C73"/>
    <mergeCell ref="A74:C74"/>
    <mergeCell ref="A75:C75"/>
    <mergeCell ref="A40:C40"/>
    <mergeCell ref="A48:C48"/>
    <mergeCell ref="A66:C66"/>
    <mergeCell ref="A67:C67"/>
    <mergeCell ref="A41:E41"/>
    <mergeCell ref="A53:E53"/>
    <mergeCell ref="A68:E68"/>
    <mergeCell ref="A6:E6"/>
    <mergeCell ref="A20:E20"/>
    <mergeCell ref="A19:C19"/>
    <mergeCell ref="A49:E49"/>
    <mergeCell ref="A52:C5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7"/>
  <sheetViews>
    <sheetView showRuler="0" zoomScaleNormal="100" workbookViewId="0">
      <selection activeCell="U36" sqref="U36"/>
    </sheetView>
  </sheetViews>
  <sheetFormatPr baseColWidth="10" defaultColWidth="9.33203125" defaultRowHeight="11.25" x14ac:dyDescent="0.2"/>
  <cols>
    <col min="1" max="1" width="9.83203125" style="1" customWidth="1"/>
    <col min="2" max="2" width="11.1640625" style="1" customWidth="1"/>
    <col min="3" max="3" width="66" style="1" customWidth="1"/>
    <col min="4" max="5" width="18" style="39" customWidth="1"/>
    <col min="6" max="7" width="9.33203125" style="1"/>
    <col min="8" max="8" width="13" style="1" bestFit="1" customWidth="1"/>
    <col min="9" max="16384" width="9.33203125" style="1"/>
  </cols>
  <sheetData>
    <row r="1" spans="1:18" customFormat="1" ht="40.5" customHeight="1" thickBot="1" x14ac:dyDescent="0.25">
      <c r="A1" s="3"/>
      <c r="B1" s="4"/>
      <c r="C1" s="6"/>
      <c r="D1" s="38"/>
      <c r="E1" s="38"/>
      <c r="F1" s="6"/>
      <c r="G1" s="6"/>
      <c r="H1" s="6"/>
      <c r="I1" s="6"/>
      <c r="J1" s="6"/>
      <c r="K1" s="6"/>
      <c r="L1" s="6"/>
      <c r="M1" s="6"/>
      <c r="N1" s="6"/>
      <c r="O1" s="47" t="s">
        <v>228</v>
      </c>
      <c r="P1" s="47"/>
      <c r="Q1" s="47"/>
      <c r="R1" s="47"/>
    </row>
    <row r="2" spans="1:18" ht="9.75" customHeight="1" x14ac:dyDescent="0.2">
      <c r="A2" s="21"/>
      <c r="B2" s="21"/>
      <c r="C2" s="21"/>
    </row>
    <row r="3" spans="1:18" ht="18" customHeight="1" x14ac:dyDescent="0.2">
      <c r="A3" s="52" t="s">
        <v>232</v>
      </c>
      <c r="B3" s="52"/>
      <c r="C3" s="52"/>
      <c r="D3" s="52"/>
    </row>
    <row r="4" spans="1:18" ht="18" customHeight="1" x14ac:dyDescent="0.2">
      <c r="A4" s="8" t="s">
        <v>175</v>
      </c>
      <c r="B4" s="8"/>
      <c r="C4" s="8"/>
    </row>
    <row r="5" spans="1:18" ht="18" customHeight="1" x14ac:dyDescent="0.3">
      <c r="A5" s="8"/>
      <c r="B5" s="8"/>
      <c r="C5" s="8"/>
      <c r="D5" s="19">
        <v>2018</v>
      </c>
      <c r="E5" s="19">
        <v>2019</v>
      </c>
    </row>
    <row r="6" spans="1:18" ht="18" customHeight="1" x14ac:dyDescent="0.2">
      <c r="A6" s="53" t="s">
        <v>0</v>
      </c>
      <c r="B6" s="53"/>
      <c r="C6" s="53"/>
      <c r="D6" s="53"/>
      <c r="E6" s="53"/>
    </row>
    <row r="7" spans="1:18" ht="18" customHeight="1" x14ac:dyDescent="0.2">
      <c r="A7" s="23">
        <v>10</v>
      </c>
      <c r="B7" s="23"/>
      <c r="C7" s="11" t="s">
        <v>1</v>
      </c>
      <c r="D7" s="42">
        <v>192999</v>
      </c>
      <c r="E7" s="42">
        <v>183948</v>
      </c>
    </row>
    <row r="8" spans="1:18" ht="18" customHeight="1" x14ac:dyDescent="0.2">
      <c r="A8" s="25"/>
      <c r="B8" s="25">
        <v>100</v>
      </c>
      <c r="C8" s="10" t="s">
        <v>2</v>
      </c>
      <c r="D8" s="32">
        <v>192999</v>
      </c>
      <c r="E8" s="32">
        <v>183948</v>
      </c>
    </row>
    <row r="9" spans="1:18" ht="18" customHeight="1" x14ac:dyDescent="0.2">
      <c r="A9" s="23">
        <v>11</v>
      </c>
      <c r="B9" s="23"/>
      <c r="C9" s="11" t="s">
        <v>3</v>
      </c>
      <c r="D9" s="28">
        <v>225500</v>
      </c>
      <c r="E9" s="28">
        <v>235230</v>
      </c>
    </row>
    <row r="10" spans="1:18" ht="18" customHeight="1" x14ac:dyDescent="0.2">
      <c r="A10" s="25"/>
      <c r="B10" s="25">
        <v>110</v>
      </c>
      <c r="C10" s="10" t="s">
        <v>4</v>
      </c>
      <c r="D10" s="32">
        <v>225500</v>
      </c>
      <c r="E10" s="32">
        <v>235230</v>
      </c>
    </row>
    <row r="11" spans="1:18" ht="18" customHeight="1" x14ac:dyDescent="0.2">
      <c r="A11" s="23">
        <v>12</v>
      </c>
      <c r="B11" s="23"/>
      <c r="C11" s="11" t="s">
        <v>5</v>
      </c>
      <c r="D11" s="28">
        <v>54350000</v>
      </c>
      <c r="E11" s="28">
        <v>57703539</v>
      </c>
    </row>
    <row r="12" spans="1:18" ht="18" customHeight="1" x14ac:dyDescent="0.2">
      <c r="A12" s="25"/>
      <c r="B12" s="25">
        <v>120</v>
      </c>
      <c r="C12" s="10" t="s">
        <v>4</v>
      </c>
      <c r="D12" s="32">
        <v>23100000</v>
      </c>
      <c r="E12" s="32">
        <v>24525332</v>
      </c>
    </row>
    <row r="13" spans="1:18" ht="18" customHeight="1" x14ac:dyDescent="0.2">
      <c r="A13" s="25"/>
      <c r="B13" s="25">
        <v>121</v>
      </c>
      <c r="C13" s="10" t="s">
        <v>6</v>
      </c>
      <c r="D13" s="32">
        <v>31250000</v>
      </c>
      <c r="E13" s="32">
        <v>33178207</v>
      </c>
    </row>
    <row r="14" spans="1:18" ht="18" customHeight="1" x14ac:dyDescent="0.2">
      <c r="A14" s="23">
        <v>13</v>
      </c>
      <c r="B14" s="23"/>
      <c r="C14" s="11" t="s">
        <v>7</v>
      </c>
      <c r="D14" s="28">
        <v>11300000</v>
      </c>
      <c r="E14" s="28">
        <v>11997240</v>
      </c>
    </row>
    <row r="15" spans="1:18" ht="18" customHeight="1" x14ac:dyDescent="0.2">
      <c r="A15" s="25"/>
      <c r="B15" s="25">
        <v>130</v>
      </c>
      <c r="C15" s="10" t="s">
        <v>8</v>
      </c>
      <c r="D15" s="32">
        <v>7900000</v>
      </c>
      <c r="E15" s="32">
        <v>8387451</v>
      </c>
    </row>
    <row r="16" spans="1:18" ht="18" customHeight="1" x14ac:dyDescent="0.2">
      <c r="A16" s="25"/>
      <c r="B16" s="25">
        <v>131</v>
      </c>
      <c r="C16" s="10" t="s">
        <v>9</v>
      </c>
      <c r="D16" s="32">
        <v>3400000</v>
      </c>
      <c r="E16" s="32">
        <v>3609789</v>
      </c>
    </row>
    <row r="17" spans="1:6" ht="18" customHeight="1" x14ac:dyDescent="0.2">
      <c r="A17" s="23">
        <v>14</v>
      </c>
      <c r="B17" s="23"/>
      <c r="C17" s="11" t="s">
        <v>10</v>
      </c>
      <c r="D17" s="28">
        <v>20947760</v>
      </c>
      <c r="E17" s="28">
        <v>21520455</v>
      </c>
    </row>
    <row r="18" spans="1:6" ht="18" customHeight="1" x14ac:dyDescent="0.2">
      <c r="A18" s="25"/>
      <c r="B18" s="25">
        <v>140</v>
      </c>
      <c r="C18" s="10" t="s">
        <v>11</v>
      </c>
      <c r="D18" s="32">
        <v>20587500</v>
      </c>
      <c r="E18" s="32">
        <v>20965366</v>
      </c>
    </row>
    <row r="19" spans="1:6" ht="18" customHeight="1" x14ac:dyDescent="0.2">
      <c r="A19" s="25"/>
      <c r="B19" s="26" t="s">
        <v>12</v>
      </c>
      <c r="C19" s="10" t="s">
        <v>13</v>
      </c>
      <c r="D19" s="32">
        <v>15395000</v>
      </c>
      <c r="E19" s="32">
        <v>15731001</v>
      </c>
    </row>
    <row r="20" spans="1:6" ht="18" customHeight="1" x14ac:dyDescent="0.2">
      <c r="A20" s="25"/>
      <c r="B20" s="26" t="s">
        <v>14</v>
      </c>
      <c r="C20" s="10" t="s">
        <v>15</v>
      </c>
      <c r="D20" s="32"/>
      <c r="E20" s="32"/>
    </row>
    <row r="21" spans="1:6" ht="18" customHeight="1" x14ac:dyDescent="0.2">
      <c r="A21" s="25"/>
      <c r="B21" s="26" t="s">
        <v>16</v>
      </c>
      <c r="C21" s="10" t="s">
        <v>17</v>
      </c>
      <c r="D21" s="32">
        <v>585000</v>
      </c>
      <c r="E21" s="32">
        <v>621096</v>
      </c>
    </row>
    <row r="22" spans="1:6" ht="18" customHeight="1" x14ac:dyDescent="0.2">
      <c r="A22" s="25"/>
      <c r="B22" s="26" t="s">
        <v>18</v>
      </c>
      <c r="C22" s="10" t="s">
        <v>19</v>
      </c>
      <c r="D22" s="32">
        <v>93500</v>
      </c>
      <c r="E22" s="32">
        <v>99269</v>
      </c>
    </row>
    <row r="23" spans="1:6" ht="18" customHeight="1" x14ac:dyDescent="0.2">
      <c r="A23" s="25"/>
      <c r="B23" s="26" t="s">
        <v>20</v>
      </c>
      <c r="C23" s="10" t="s">
        <v>21</v>
      </c>
      <c r="D23" s="32">
        <v>1800000</v>
      </c>
      <c r="E23" s="32">
        <v>1800000</v>
      </c>
    </row>
    <row r="24" spans="1:6" ht="18" customHeight="1" x14ac:dyDescent="0.2">
      <c r="A24" s="25"/>
      <c r="B24" s="26" t="s">
        <v>22</v>
      </c>
      <c r="C24" s="10" t="s">
        <v>23</v>
      </c>
      <c r="D24" s="32">
        <v>2714000</v>
      </c>
      <c r="E24" s="32">
        <v>2714000</v>
      </c>
    </row>
    <row r="25" spans="1:6" ht="18" customHeight="1" x14ac:dyDescent="0.2">
      <c r="A25" s="25"/>
      <c r="B25" s="25">
        <v>143</v>
      </c>
      <c r="C25" s="10" t="s">
        <v>10</v>
      </c>
      <c r="D25" s="32">
        <v>360260</v>
      </c>
      <c r="E25" s="32">
        <v>555089</v>
      </c>
    </row>
    <row r="26" spans="1:6" ht="18" customHeight="1" x14ac:dyDescent="0.2">
      <c r="A26" s="25"/>
      <c r="B26" s="26" t="s">
        <v>24</v>
      </c>
      <c r="C26" s="10" t="s">
        <v>25</v>
      </c>
      <c r="D26" s="32">
        <v>360260</v>
      </c>
      <c r="E26" s="32">
        <v>555089</v>
      </c>
    </row>
    <row r="27" spans="1:6" ht="18" customHeight="1" x14ac:dyDescent="0.2">
      <c r="A27" s="23">
        <v>15</v>
      </c>
      <c r="B27" s="23"/>
      <c r="C27" s="11" t="s">
        <v>26</v>
      </c>
      <c r="D27" s="28">
        <v>766000</v>
      </c>
      <c r="E27" s="28">
        <v>834677</v>
      </c>
      <c r="F27" s="22"/>
    </row>
    <row r="28" spans="1:6" ht="18" customHeight="1" x14ac:dyDescent="0.2">
      <c r="A28" s="25"/>
      <c r="B28" s="25">
        <v>150</v>
      </c>
      <c r="C28" s="10" t="s">
        <v>27</v>
      </c>
      <c r="D28" s="32">
        <v>760000</v>
      </c>
      <c r="E28" s="32">
        <v>834677</v>
      </c>
    </row>
    <row r="29" spans="1:6" ht="18" customHeight="1" x14ac:dyDescent="0.2">
      <c r="A29" s="25"/>
      <c r="B29" s="25">
        <v>151</v>
      </c>
      <c r="C29" s="10" t="s">
        <v>28</v>
      </c>
      <c r="D29" s="32">
        <v>6000</v>
      </c>
      <c r="E29" s="32">
        <v>0</v>
      </c>
    </row>
    <row r="30" spans="1:6" ht="18" customHeight="1" x14ac:dyDescent="0.2">
      <c r="A30" s="23">
        <v>16</v>
      </c>
      <c r="B30" s="23"/>
      <c r="C30" s="11" t="s">
        <v>29</v>
      </c>
      <c r="D30" s="28">
        <v>14859600</v>
      </c>
      <c r="E30" s="28">
        <v>16651030</v>
      </c>
      <c r="F30" s="22"/>
    </row>
    <row r="31" spans="1:6" ht="18" customHeight="1" x14ac:dyDescent="0.2">
      <c r="A31" s="25"/>
      <c r="B31" s="25">
        <v>160</v>
      </c>
      <c r="C31" s="10" t="s">
        <v>30</v>
      </c>
      <c r="D31" s="32">
        <v>13575000</v>
      </c>
      <c r="E31" s="32">
        <v>15399500</v>
      </c>
    </row>
    <row r="32" spans="1:6" ht="18" customHeight="1" x14ac:dyDescent="0.2">
      <c r="A32" s="25"/>
      <c r="B32" s="25">
        <v>162</v>
      </c>
      <c r="C32" s="10" t="s">
        <v>31</v>
      </c>
      <c r="D32" s="32">
        <v>1284600</v>
      </c>
      <c r="E32" s="32">
        <v>1251530</v>
      </c>
    </row>
    <row r="33" spans="1:7" ht="18" customHeight="1" x14ac:dyDescent="0.2">
      <c r="A33" s="25"/>
      <c r="B33" s="26" t="s">
        <v>32</v>
      </c>
      <c r="C33" s="10" t="s">
        <v>33</v>
      </c>
      <c r="D33" s="32">
        <v>369600</v>
      </c>
      <c r="E33" s="32">
        <v>336530</v>
      </c>
    </row>
    <row r="34" spans="1:7" ht="18" customHeight="1" x14ac:dyDescent="0.2">
      <c r="A34" s="25"/>
      <c r="B34" s="26" t="s">
        <v>34</v>
      </c>
      <c r="C34" s="10" t="s">
        <v>35</v>
      </c>
      <c r="D34" s="32">
        <v>235000</v>
      </c>
      <c r="E34" s="32">
        <v>235000</v>
      </c>
    </row>
    <row r="35" spans="1:7" ht="18" customHeight="1" x14ac:dyDescent="0.2">
      <c r="A35" s="25"/>
      <c r="B35" s="26" t="s">
        <v>36</v>
      </c>
      <c r="C35" s="10" t="s">
        <v>37</v>
      </c>
      <c r="D35" s="32">
        <v>680000</v>
      </c>
      <c r="E35" s="32">
        <v>680000</v>
      </c>
    </row>
    <row r="36" spans="1:7" ht="18" customHeight="1" thickBot="1" x14ac:dyDescent="0.25">
      <c r="A36" s="12"/>
      <c r="B36" s="12"/>
      <c r="C36" s="12" t="s">
        <v>38</v>
      </c>
      <c r="D36" s="40">
        <v>102641859</v>
      </c>
      <c r="E36" s="40">
        <v>109126119</v>
      </c>
    </row>
    <row r="37" spans="1:7" ht="18" customHeight="1" x14ac:dyDescent="0.2">
      <c r="A37" s="53" t="s">
        <v>39</v>
      </c>
      <c r="B37" s="53"/>
      <c r="C37" s="53"/>
      <c r="D37" s="53"/>
      <c r="E37" s="53"/>
    </row>
    <row r="38" spans="1:7" ht="18" customHeight="1" x14ac:dyDescent="0.2">
      <c r="A38" s="23">
        <v>20</v>
      </c>
      <c r="B38" s="23"/>
      <c r="C38" s="11" t="s">
        <v>40</v>
      </c>
      <c r="D38" s="28">
        <v>387710</v>
      </c>
      <c r="E38" s="28">
        <v>436260</v>
      </c>
      <c r="F38" s="22"/>
      <c r="G38" s="22"/>
    </row>
    <row r="39" spans="1:7" ht="18" customHeight="1" x14ac:dyDescent="0.2">
      <c r="A39" s="25"/>
      <c r="B39" s="25">
        <v>202</v>
      </c>
      <c r="C39" s="10" t="s">
        <v>241</v>
      </c>
      <c r="D39" s="32">
        <v>110810</v>
      </c>
      <c r="E39" s="32">
        <v>116310</v>
      </c>
    </row>
    <row r="40" spans="1:7" ht="18" customHeight="1" x14ac:dyDescent="0.2">
      <c r="A40" s="25"/>
      <c r="B40" s="25">
        <v>205</v>
      </c>
      <c r="C40" s="10" t="s">
        <v>242</v>
      </c>
      <c r="D40" s="32">
        <v>2000</v>
      </c>
      <c r="E40" s="32">
        <v>2000</v>
      </c>
    </row>
    <row r="41" spans="1:7" ht="18" customHeight="1" x14ac:dyDescent="0.2">
      <c r="A41" s="25"/>
      <c r="B41" s="25">
        <v>206</v>
      </c>
      <c r="C41" s="10" t="s">
        <v>243</v>
      </c>
      <c r="D41" s="32">
        <v>80950</v>
      </c>
      <c r="E41" s="32">
        <v>0</v>
      </c>
    </row>
    <row r="42" spans="1:7" ht="18" customHeight="1" x14ac:dyDescent="0.2">
      <c r="A42" s="25"/>
      <c r="B42" s="25">
        <v>209</v>
      </c>
      <c r="C42" s="10" t="s">
        <v>41</v>
      </c>
      <c r="D42" s="32">
        <v>193950</v>
      </c>
      <c r="E42" s="32">
        <v>317950</v>
      </c>
    </row>
    <row r="43" spans="1:7" ht="18" customHeight="1" x14ac:dyDescent="0.2">
      <c r="A43" s="23">
        <v>21</v>
      </c>
      <c r="B43" s="23"/>
      <c r="C43" s="11" t="s">
        <v>42</v>
      </c>
      <c r="D43" s="28">
        <v>3933968</v>
      </c>
      <c r="E43" s="28">
        <v>3637422</v>
      </c>
      <c r="F43" s="22"/>
      <c r="G43" s="22"/>
    </row>
    <row r="44" spans="1:7" ht="18" customHeight="1" x14ac:dyDescent="0.2">
      <c r="A44" s="25"/>
      <c r="B44" s="25">
        <v>212</v>
      </c>
      <c r="C44" s="10" t="s">
        <v>43</v>
      </c>
      <c r="D44" s="32">
        <v>1100611</v>
      </c>
      <c r="E44" s="32">
        <v>846829</v>
      </c>
    </row>
    <row r="45" spans="1:7" ht="18" customHeight="1" x14ac:dyDescent="0.2">
      <c r="A45" s="25"/>
      <c r="B45" s="25">
        <v>213</v>
      </c>
      <c r="C45" s="10" t="s">
        <v>44</v>
      </c>
      <c r="D45" s="32">
        <v>2349467</v>
      </c>
      <c r="E45" s="32">
        <v>2519865</v>
      </c>
    </row>
    <row r="46" spans="1:7" ht="18" customHeight="1" x14ac:dyDescent="0.2">
      <c r="A46" s="25"/>
      <c r="B46" s="25">
        <v>214</v>
      </c>
      <c r="C46" s="10" t="s">
        <v>45</v>
      </c>
      <c r="D46" s="32">
        <v>55500</v>
      </c>
      <c r="E46" s="32">
        <v>58000</v>
      </c>
    </row>
    <row r="47" spans="1:7" ht="18" customHeight="1" x14ac:dyDescent="0.2">
      <c r="A47" s="25"/>
      <c r="B47" s="25">
        <v>215</v>
      </c>
      <c r="C47" s="10" t="s">
        <v>46</v>
      </c>
      <c r="D47" s="32">
        <v>428390</v>
      </c>
      <c r="E47" s="32">
        <v>212728</v>
      </c>
    </row>
    <row r="48" spans="1:7" ht="18" customHeight="1" x14ac:dyDescent="0.2">
      <c r="A48" s="23">
        <v>22</v>
      </c>
      <c r="B48" s="23"/>
      <c r="C48" s="11" t="s">
        <v>47</v>
      </c>
      <c r="D48" s="28">
        <v>21345658</v>
      </c>
      <c r="E48" s="28">
        <v>22673214</v>
      </c>
      <c r="F48" s="22"/>
      <c r="G48" s="22"/>
    </row>
    <row r="49" spans="1:8" ht="18" customHeight="1" x14ac:dyDescent="0.2">
      <c r="A49" s="25"/>
      <c r="B49" s="25">
        <v>220</v>
      </c>
      <c r="C49" s="10" t="s">
        <v>48</v>
      </c>
      <c r="D49" s="32">
        <v>463424</v>
      </c>
      <c r="E49" s="32">
        <v>433154</v>
      </c>
    </row>
    <row r="50" spans="1:8" ht="18" customHeight="1" x14ac:dyDescent="0.2">
      <c r="A50" s="25"/>
      <c r="B50" s="25">
        <v>221</v>
      </c>
      <c r="C50" s="10" t="s">
        <v>49</v>
      </c>
      <c r="D50" s="32">
        <v>5141264</v>
      </c>
      <c r="E50" s="32">
        <v>5614816</v>
      </c>
    </row>
    <row r="51" spans="1:8" ht="18" customHeight="1" x14ac:dyDescent="0.2">
      <c r="A51" s="25"/>
      <c r="B51" s="26" t="s">
        <v>50</v>
      </c>
      <c r="C51" s="10" t="s">
        <v>51</v>
      </c>
      <c r="D51" s="32">
        <v>4067198</v>
      </c>
      <c r="E51" s="32">
        <v>4531371</v>
      </c>
    </row>
    <row r="52" spans="1:8" ht="18" customHeight="1" x14ac:dyDescent="0.2">
      <c r="A52" s="25"/>
      <c r="B52" s="26" t="s">
        <v>52</v>
      </c>
      <c r="C52" s="10" t="s">
        <v>53</v>
      </c>
      <c r="D52" s="32">
        <v>444066</v>
      </c>
      <c r="E52" s="32">
        <v>458445</v>
      </c>
    </row>
    <row r="53" spans="1:8" ht="18" customHeight="1" x14ac:dyDescent="0.2">
      <c r="A53" s="25"/>
      <c r="B53" s="26" t="s">
        <v>54</v>
      </c>
      <c r="C53" s="10" t="s">
        <v>55</v>
      </c>
      <c r="D53" s="32">
        <v>630000</v>
      </c>
      <c r="E53" s="32">
        <v>625000</v>
      </c>
    </row>
    <row r="54" spans="1:8" s="2" customFormat="1" ht="18" customHeight="1" x14ac:dyDescent="0.2">
      <c r="A54" s="25"/>
      <c r="B54" s="25">
        <v>222</v>
      </c>
      <c r="C54" s="10" t="s">
        <v>56</v>
      </c>
      <c r="D54" s="32">
        <v>265099</v>
      </c>
      <c r="E54" s="32">
        <v>542138</v>
      </c>
      <c r="H54" s="1"/>
    </row>
    <row r="55" spans="1:8" s="2" customFormat="1" ht="18" customHeight="1" x14ac:dyDescent="0.2">
      <c r="A55" s="25"/>
      <c r="B55" s="25">
        <v>223</v>
      </c>
      <c r="C55" s="10" t="s">
        <v>57</v>
      </c>
      <c r="D55" s="32">
        <v>184955</v>
      </c>
      <c r="E55" s="32">
        <v>167339</v>
      </c>
      <c r="H55" s="1"/>
    </row>
    <row r="56" spans="1:8" s="2" customFormat="1" ht="18" customHeight="1" x14ac:dyDescent="0.2">
      <c r="A56" s="25"/>
      <c r="B56" s="25">
        <v>224</v>
      </c>
      <c r="C56" s="10" t="s">
        <v>58</v>
      </c>
      <c r="D56" s="32">
        <v>178500</v>
      </c>
      <c r="E56" s="32">
        <v>320500</v>
      </c>
      <c r="H56" s="1"/>
    </row>
    <row r="57" spans="1:8" s="2" customFormat="1" ht="18" customHeight="1" x14ac:dyDescent="0.2">
      <c r="A57" s="25"/>
      <c r="B57" s="25">
        <v>225</v>
      </c>
      <c r="C57" s="10" t="s">
        <v>59</v>
      </c>
      <c r="D57" s="32">
        <v>681110</v>
      </c>
      <c r="E57" s="32">
        <v>526110</v>
      </c>
      <c r="H57" s="1"/>
    </row>
    <row r="58" spans="1:8" s="2" customFormat="1" ht="18" customHeight="1" x14ac:dyDescent="0.2">
      <c r="A58" s="25"/>
      <c r="B58" s="25">
        <v>226</v>
      </c>
      <c r="C58" s="10" t="s">
        <v>60</v>
      </c>
      <c r="D58" s="32">
        <v>5925507</v>
      </c>
      <c r="E58" s="32">
        <v>6090122</v>
      </c>
      <c r="H58" s="1"/>
    </row>
    <row r="59" spans="1:8" s="2" customFormat="1" ht="18" customHeight="1" x14ac:dyDescent="0.2">
      <c r="A59" s="25"/>
      <c r="B59" s="26" t="s">
        <v>61</v>
      </c>
      <c r="C59" s="10" t="s">
        <v>62</v>
      </c>
      <c r="D59" s="32">
        <v>221278</v>
      </c>
      <c r="E59" s="32">
        <v>195632</v>
      </c>
      <c r="G59" s="1"/>
      <c r="H59" s="1"/>
    </row>
    <row r="60" spans="1:8" s="2" customFormat="1" ht="18" customHeight="1" x14ac:dyDescent="0.2">
      <c r="A60" s="25"/>
      <c r="B60" s="26" t="s">
        <v>63</v>
      </c>
      <c r="C60" s="10" t="s">
        <v>64</v>
      </c>
      <c r="D60" s="32">
        <v>345826</v>
      </c>
      <c r="E60" s="32">
        <v>318824</v>
      </c>
      <c r="G60" s="1"/>
      <c r="H60" s="1"/>
    </row>
    <row r="61" spans="1:8" s="2" customFormat="1" ht="18" customHeight="1" x14ac:dyDescent="0.2">
      <c r="A61" s="25"/>
      <c r="B61" s="26" t="s">
        <v>65</v>
      </c>
      <c r="C61" s="10" t="s">
        <v>66</v>
      </c>
      <c r="D61" s="32">
        <v>90000</v>
      </c>
      <c r="E61" s="32">
        <v>90000</v>
      </c>
      <c r="G61" s="1"/>
      <c r="H61" s="1"/>
    </row>
    <row r="62" spans="1:8" s="2" customFormat="1" ht="18" customHeight="1" x14ac:dyDescent="0.2">
      <c r="A62" s="25"/>
      <c r="B62" s="26" t="s">
        <v>67</v>
      </c>
      <c r="C62" s="10" t="s">
        <v>68</v>
      </c>
      <c r="D62" s="32">
        <v>2551591</v>
      </c>
      <c r="E62" s="32">
        <v>2273527</v>
      </c>
      <c r="G62" s="1"/>
      <c r="H62" s="1"/>
    </row>
    <row r="63" spans="1:8" s="2" customFormat="1" ht="18" customHeight="1" x14ac:dyDescent="0.2">
      <c r="A63" s="25"/>
      <c r="B63" s="26" t="s">
        <v>69</v>
      </c>
      <c r="C63" s="10" t="s">
        <v>70</v>
      </c>
      <c r="D63" s="32">
        <v>109250</v>
      </c>
      <c r="E63" s="32">
        <v>137050</v>
      </c>
      <c r="G63" s="1"/>
      <c r="H63" s="1"/>
    </row>
    <row r="64" spans="1:8" s="2" customFormat="1" ht="18" customHeight="1" x14ac:dyDescent="0.2">
      <c r="A64" s="25"/>
      <c r="B64" s="26" t="s">
        <v>71</v>
      </c>
      <c r="C64" s="10" t="s">
        <v>72</v>
      </c>
      <c r="D64" s="32">
        <v>2607562</v>
      </c>
      <c r="E64" s="32">
        <v>3075089</v>
      </c>
      <c r="G64" s="1"/>
      <c r="H64" s="1"/>
    </row>
    <row r="65" spans="1:11" s="2" customFormat="1" ht="18" customHeight="1" x14ac:dyDescent="0.2">
      <c r="A65" s="25"/>
      <c r="B65" s="25">
        <v>227</v>
      </c>
      <c r="C65" s="10" t="s">
        <v>73</v>
      </c>
      <c r="D65" s="32">
        <v>8505799</v>
      </c>
      <c r="E65" s="32">
        <v>8979035</v>
      </c>
      <c r="H65" s="1"/>
    </row>
    <row r="66" spans="1:11" s="2" customFormat="1" ht="18" customHeight="1" x14ac:dyDescent="0.2">
      <c r="A66" s="25"/>
      <c r="B66" s="26" t="s">
        <v>74</v>
      </c>
      <c r="C66" s="10" t="s">
        <v>75</v>
      </c>
      <c r="D66" s="32">
        <v>4310000</v>
      </c>
      <c r="E66" s="32">
        <v>4393000</v>
      </c>
      <c r="G66" s="1"/>
      <c r="H66" s="1"/>
    </row>
    <row r="67" spans="1:11" s="2" customFormat="1" ht="18" customHeight="1" x14ac:dyDescent="0.2">
      <c r="A67" s="25"/>
      <c r="B67" s="26" t="s">
        <v>76</v>
      </c>
      <c r="C67" s="10" t="s">
        <v>77</v>
      </c>
      <c r="D67" s="32">
        <v>730000</v>
      </c>
      <c r="E67" s="32">
        <v>845000</v>
      </c>
      <c r="G67" s="1"/>
      <c r="H67" s="1"/>
    </row>
    <row r="68" spans="1:11" s="2" customFormat="1" ht="18" customHeight="1" x14ac:dyDescent="0.2">
      <c r="A68" s="25"/>
      <c r="B68" s="26" t="s">
        <v>78</v>
      </c>
      <c r="C68" s="10" t="s">
        <v>79</v>
      </c>
      <c r="D68" s="32">
        <v>1496829</v>
      </c>
      <c r="E68" s="32">
        <v>1264482</v>
      </c>
      <c r="G68" s="1"/>
      <c r="H68" s="1"/>
      <c r="K68" s="37"/>
    </row>
    <row r="69" spans="1:11" s="2" customFormat="1" ht="18" customHeight="1" x14ac:dyDescent="0.2">
      <c r="A69" s="25"/>
      <c r="B69" s="26" t="s">
        <v>80</v>
      </c>
      <c r="C69" s="10" t="s">
        <v>81</v>
      </c>
      <c r="D69" s="32">
        <v>1968970</v>
      </c>
      <c r="E69" s="32">
        <v>2476553</v>
      </c>
      <c r="G69" s="1"/>
      <c r="H69" s="1"/>
    </row>
    <row r="70" spans="1:11" ht="18" customHeight="1" x14ac:dyDescent="0.2">
      <c r="A70" s="23">
        <v>23</v>
      </c>
      <c r="B70" s="23"/>
      <c r="C70" s="11" t="s">
        <v>82</v>
      </c>
      <c r="D70" s="28">
        <v>1214722</v>
      </c>
      <c r="E70" s="28">
        <v>1260080</v>
      </c>
      <c r="F70" s="22"/>
    </row>
    <row r="71" spans="1:11" ht="18" customHeight="1" x14ac:dyDescent="0.2">
      <c r="A71" s="25"/>
      <c r="B71" s="25">
        <v>230</v>
      </c>
      <c r="C71" s="10" t="s">
        <v>83</v>
      </c>
      <c r="D71" s="32">
        <v>749408</v>
      </c>
      <c r="E71" s="32">
        <v>741251</v>
      </c>
    </row>
    <row r="72" spans="1:11" ht="18" customHeight="1" x14ac:dyDescent="0.2">
      <c r="A72" s="25"/>
      <c r="B72" s="25">
        <v>233</v>
      </c>
      <c r="C72" s="10" t="s">
        <v>84</v>
      </c>
      <c r="D72" s="32">
        <v>465314</v>
      </c>
      <c r="E72" s="32">
        <v>518829</v>
      </c>
    </row>
    <row r="73" spans="1:11" ht="18" customHeight="1" x14ac:dyDescent="0.2">
      <c r="A73" s="25"/>
      <c r="B73" s="25" t="s">
        <v>244</v>
      </c>
      <c r="C73" s="10" t="s">
        <v>84</v>
      </c>
      <c r="D73" s="32">
        <v>461314</v>
      </c>
      <c r="E73" s="32">
        <v>514829</v>
      </c>
    </row>
    <row r="74" spans="1:11" ht="18" customHeight="1" x14ac:dyDescent="0.2">
      <c r="A74" s="25"/>
      <c r="B74" s="26" t="s">
        <v>85</v>
      </c>
      <c r="C74" s="10" t="s">
        <v>86</v>
      </c>
      <c r="D74" s="32">
        <v>1000</v>
      </c>
      <c r="E74" s="32">
        <v>1000</v>
      </c>
    </row>
    <row r="75" spans="1:11" ht="18" customHeight="1" x14ac:dyDescent="0.2">
      <c r="A75" s="25"/>
      <c r="B75" s="26" t="s">
        <v>87</v>
      </c>
      <c r="C75" s="10" t="s">
        <v>88</v>
      </c>
      <c r="D75" s="32">
        <v>1000</v>
      </c>
      <c r="E75" s="32">
        <v>1000</v>
      </c>
    </row>
    <row r="76" spans="1:11" ht="18" customHeight="1" x14ac:dyDescent="0.2">
      <c r="A76" s="25"/>
      <c r="B76" s="26" t="s">
        <v>89</v>
      </c>
      <c r="C76" s="10" t="s">
        <v>90</v>
      </c>
      <c r="D76" s="32">
        <v>1000</v>
      </c>
      <c r="E76" s="32">
        <v>1000</v>
      </c>
    </row>
    <row r="77" spans="1:11" ht="18" customHeight="1" x14ac:dyDescent="0.2">
      <c r="A77" s="25"/>
      <c r="B77" s="26" t="s">
        <v>91</v>
      </c>
      <c r="C77" s="10" t="s">
        <v>92</v>
      </c>
      <c r="D77" s="32">
        <v>1000</v>
      </c>
      <c r="E77" s="32">
        <v>1000</v>
      </c>
    </row>
    <row r="78" spans="1:11" ht="18" customHeight="1" x14ac:dyDescent="0.2">
      <c r="A78" s="23">
        <v>24</v>
      </c>
      <c r="B78" s="23"/>
      <c r="C78" s="11" t="s">
        <v>93</v>
      </c>
      <c r="D78" s="28">
        <v>74000</v>
      </c>
      <c r="E78" s="28">
        <v>28000</v>
      </c>
      <c r="F78" s="22"/>
    </row>
    <row r="79" spans="1:11" ht="18" customHeight="1" x14ac:dyDescent="0.2">
      <c r="A79" s="25"/>
      <c r="B79" s="25">
        <v>240</v>
      </c>
      <c r="C79" s="10" t="s">
        <v>94</v>
      </c>
      <c r="D79" s="32">
        <v>74000</v>
      </c>
      <c r="E79" s="32">
        <v>28000</v>
      </c>
    </row>
    <row r="80" spans="1:11" ht="18" customHeight="1" thickBot="1" x14ac:dyDescent="0.25">
      <c r="A80" s="12"/>
      <c r="B80" s="12"/>
      <c r="C80" s="12" t="s">
        <v>95</v>
      </c>
      <c r="D80" s="43">
        <v>26956058</v>
      </c>
      <c r="E80" s="43">
        <v>28034976</v>
      </c>
    </row>
    <row r="81" spans="1:6" ht="18" customHeight="1" x14ac:dyDescent="0.2">
      <c r="A81" s="53" t="s">
        <v>96</v>
      </c>
      <c r="B81" s="53"/>
      <c r="C81" s="53"/>
      <c r="D81" s="53"/>
      <c r="E81" s="53"/>
    </row>
    <row r="82" spans="1:6" ht="18" customHeight="1" x14ac:dyDescent="0.2">
      <c r="A82" s="23">
        <v>31</v>
      </c>
      <c r="B82" s="23"/>
      <c r="C82" s="11" t="s">
        <v>230</v>
      </c>
      <c r="D82" s="28">
        <v>30000</v>
      </c>
      <c r="E82" s="28">
        <v>60000</v>
      </c>
    </row>
    <row r="83" spans="1:6" ht="18" customHeight="1" x14ac:dyDescent="0.2">
      <c r="A83" s="23"/>
      <c r="B83" s="25">
        <v>310</v>
      </c>
      <c r="C83" s="10" t="s">
        <v>231</v>
      </c>
      <c r="D83" s="32">
        <v>30000</v>
      </c>
      <c r="E83" s="32">
        <v>60000</v>
      </c>
    </row>
    <row r="84" spans="1:6" ht="18" customHeight="1" x14ac:dyDescent="0.2">
      <c r="A84" s="23">
        <v>35</v>
      </c>
      <c r="B84" s="23"/>
      <c r="C84" s="11" t="s">
        <v>97</v>
      </c>
      <c r="D84" s="28">
        <v>94450</v>
      </c>
      <c r="E84" s="28">
        <v>319450</v>
      </c>
    </row>
    <row r="85" spans="1:6" ht="18" customHeight="1" x14ac:dyDescent="0.2">
      <c r="A85" s="25"/>
      <c r="B85" s="25">
        <v>352</v>
      </c>
      <c r="C85" s="10" t="s">
        <v>98</v>
      </c>
      <c r="D85" s="32">
        <v>19450</v>
      </c>
      <c r="E85" s="32">
        <v>119450</v>
      </c>
    </row>
    <row r="86" spans="1:6" ht="18" customHeight="1" x14ac:dyDescent="0.2">
      <c r="A86" s="25"/>
      <c r="B86" s="25">
        <v>359</v>
      </c>
      <c r="C86" s="10" t="s">
        <v>99</v>
      </c>
      <c r="D86" s="32">
        <v>75000</v>
      </c>
      <c r="E86" s="32">
        <v>200000</v>
      </c>
    </row>
    <row r="87" spans="1:6" ht="18" customHeight="1" thickBot="1" x14ac:dyDescent="0.25">
      <c r="A87" s="12"/>
      <c r="B87" s="12"/>
      <c r="C87" s="12" t="s">
        <v>100</v>
      </c>
      <c r="D87" s="40">
        <v>124450</v>
      </c>
      <c r="E87" s="40">
        <v>379450</v>
      </c>
    </row>
    <row r="88" spans="1:6" ht="18" customHeight="1" x14ac:dyDescent="0.2">
      <c r="A88" s="54" t="s">
        <v>101</v>
      </c>
      <c r="B88" s="54"/>
      <c r="C88" s="54"/>
      <c r="D88" s="54"/>
    </row>
    <row r="89" spans="1:6" ht="18" customHeight="1" x14ac:dyDescent="0.2">
      <c r="A89" s="23">
        <v>44</v>
      </c>
      <c r="B89" s="23"/>
      <c r="C89" s="11" t="s">
        <v>102</v>
      </c>
      <c r="D89" s="28">
        <v>2366150</v>
      </c>
      <c r="E89" s="28">
        <v>2418000</v>
      </c>
      <c r="F89" s="22"/>
    </row>
    <row r="90" spans="1:6" ht="18" customHeight="1" x14ac:dyDescent="0.2">
      <c r="A90" s="25"/>
      <c r="B90" s="25">
        <v>444</v>
      </c>
      <c r="C90" s="10" t="s">
        <v>103</v>
      </c>
      <c r="D90" s="32">
        <v>2366150</v>
      </c>
      <c r="E90" s="32">
        <v>2418000</v>
      </c>
    </row>
    <row r="91" spans="1:6" ht="18" customHeight="1" x14ac:dyDescent="0.2">
      <c r="A91" s="23">
        <v>47</v>
      </c>
      <c r="B91" s="23"/>
      <c r="C91" s="11" t="s">
        <v>104</v>
      </c>
      <c r="D91" s="28">
        <v>310000</v>
      </c>
      <c r="E91" s="28">
        <v>310000</v>
      </c>
      <c r="F91" s="22"/>
    </row>
    <row r="92" spans="1:6" ht="18" customHeight="1" x14ac:dyDescent="0.2">
      <c r="A92" s="25"/>
      <c r="B92" s="25">
        <v>470</v>
      </c>
      <c r="C92" s="10" t="s">
        <v>105</v>
      </c>
      <c r="D92" s="32">
        <v>310000</v>
      </c>
      <c r="E92" s="32">
        <v>310000</v>
      </c>
    </row>
    <row r="93" spans="1:6" ht="18" customHeight="1" x14ac:dyDescent="0.2">
      <c r="A93" s="23">
        <v>48</v>
      </c>
      <c r="B93" s="23"/>
      <c r="C93" s="11" t="s">
        <v>106</v>
      </c>
      <c r="D93" s="28">
        <v>3711315</v>
      </c>
      <c r="E93" s="28">
        <v>4617470</v>
      </c>
      <c r="F93" s="22"/>
    </row>
    <row r="94" spans="1:6" ht="18" customHeight="1" x14ac:dyDescent="0.2">
      <c r="A94" s="25"/>
      <c r="B94" s="25">
        <v>481</v>
      </c>
      <c r="C94" s="10" t="s">
        <v>107</v>
      </c>
      <c r="D94" s="32">
        <v>610000</v>
      </c>
      <c r="E94" s="32">
        <v>665000</v>
      </c>
    </row>
    <row r="95" spans="1:6" ht="18" customHeight="1" x14ac:dyDescent="0.2">
      <c r="A95" s="25"/>
      <c r="B95" s="26" t="s">
        <v>108</v>
      </c>
      <c r="C95" s="10" t="s">
        <v>109</v>
      </c>
      <c r="D95" s="32">
        <v>35000</v>
      </c>
      <c r="E95" s="32">
        <v>15000</v>
      </c>
    </row>
    <row r="96" spans="1:6" ht="18" customHeight="1" x14ac:dyDescent="0.2">
      <c r="A96" s="25"/>
      <c r="B96" s="26" t="s">
        <v>110</v>
      </c>
      <c r="C96" s="10" t="s">
        <v>111</v>
      </c>
      <c r="D96" s="32">
        <v>515000</v>
      </c>
      <c r="E96" s="32">
        <v>50000</v>
      </c>
    </row>
    <row r="97" spans="1:8" ht="18" customHeight="1" x14ac:dyDescent="0.2">
      <c r="A97" s="25"/>
      <c r="B97" s="26" t="s">
        <v>112</v>
      </c>
      <c r="C97" s="10" t="s">
        <v>113</v>
      </c>
      <c r="D97" s="32">
        <v>60000</v>
      </c>
      <c r="E97" s="32">
        <v>600000</v>
      </c>
    </row>
    <row r="98" spans="1:8" ht="18" customHeight="1" x14ac:dyDescent="0.2">
      <c r="A98" s="25"/>
      <c r="B98" s="25">
        <v>482</v>
      </c>
      <c r="C98" s="10" t="s">
        <v>114</v>
      </c>
      <c r="D98" s="32">
        <v>2889415</v>
      </c>
      <c r="E98" s="32">
        <v>3664470</v>
      </c>
    </row>
    <row r="99" spans="1:8" ht="18" customHeight="1" x14ac:dyDescent="0.2">
      <c r="A99" s="25"/>
      <c r="B99" s="26" t="s">
        <v>115</v>
      </c>
      <c r="C99" s="10" t="s">
        <v>116</v>
      </c>
      <c r="D99" s="32">
        <v>280000</v>
      </c>
      <c r="E99" s="32">
        <v>280000</v>
      </c>
    </row>
    <row r="100" spans="1:8" ht="18" customHeight="1" x14ac:dyDescent="0.2">
      <c r="A100" s="25"/>
      <c r="B100" s="26" t="s">
        <v>117</v>
      </c>
      <c r="C100" s="10" t="s">
        <v>118</v>
      </c>
      <c r="D100" s="32">
        <v>18000</v>
      </c>
      <c r="E100" s="32">
        <v>18000</v>
      </c>
    </row>
    <row r="101" spans="1:8" ht="18" customHeight="1" x14ac:dyDescent="0.2">
      <c r="A101" s="25"/>
      <c r="B101" s="26" t="s">
        <v>119</v>
      </c>
      <c r="C101" s="10" t="s">
        <v>120</v>
      </c>
      <c r="D101" s="32">
        <v>412500</v>
      </c>
      <c r="E101" s="32">
        <v>1693520</v>
      </c>
    </row>
    <row r="102" spans="1:8" ht="18" customHeight="1" x14ac:dyDescent="0.2">
      <c r="A102" s="25"/>
      <c r="B102" s="26" t="s">
        <v>121</v>
      </c>
      <c r="C102" s="10" t="s">
        <v>122</v>
      </c>
      <c r="D102" s="32">
        <v>1251220</v>
      </c>
      <c r="E102" s="32">
        <v>1162650</v>
      </c>
    </row>
    <row r="103" spans="1:8" ht="18" customHeight="1" x14ac:dyDescent="0.2">
      <c r="A103" s="25"/>
      <c r="B103" s="26" t="s">
        <v>123</v>
      </c>
      <c r="C103" s="10" t="s">
        <v>124</v>
      </c>
      <c r="D103" s="32">
        <v>32000</v>
      </c>
      <c r="E103" s="32">
        <v>46000</v>
      </c>
    </row>
    <row r="104" spans="1:8" ht="18" customHeight="1" x14ac:dyDescent="0.2">
      <c r="A104" s="25"/>
      <c r="B104" s="26" t="s">
        <v>125</v>
      </c>
      <c r="C104" s="10" t="s">
        <v>126</v>
      </c>
      <c r="D104" s="32">
        <v>85000</v>
      </c>
      <c r="E104" s="32">
        <v>85000</v>
      </c>
    </row>
    <row r="105" spans="1:8" ht="18" customHeight="1" x14ac:dyDescent="0.2">
      <c r="A105" s="25"/>
      <c r="B105" s="26" t="s">
        <v>127</v>
      </c>
      <c r="C105" s="10" t="s">
        <v>128</v>
      </c>
      <c r="D105" s="32">
        <v>810695</v>
      </c>
      <c r="E105" s="32">
        <v>164300</v>
      </c>
      <c r="H105" s="24"/>
    </row>
    <row r="106" spans="1:8" ht="18" customHeight="1" x14ac:dyDescent="0.2">
      <c r="A106" s="25"/>
      <c r="B106" s="25">
        <v>484</v>
      </c>
      <c r="C106" s="10" t="s">
        <v>129</v>
      </c>
      <c r="D106" s="32">
        <v>211900</v>
      </c>
      <c r="E106" s="32">
        <v>288000</v>
      </c>
    </row>
    <row r="107" spans="1:8" ht="18" customHeight="1" x14ac:dyDescent="0.2">
      <c r="A107" s="25"/>
      <c r="B107" s="26" t="s">
        <v>130</v>
      </c>
      <c r="C107" s="10" t="s">
        <v>131</v>
      </c>
      <c r="D107" s="32">
        <v>9000</v>
      </c>
      <c r="E107" s="32">
        <v>10000</v>
      </c>
    </row>
    <row r="108" spans="1:8" ht="18" customHeight="1" x14ac:dyDescent="0.2">
      <c r="A108" s="25"/>
      <c r="B108" s="26" t="s">
        <v>132</v>
      </c>
      <c r="C108" s="10" t="s">
        <v>133</v>
      </c>
      <c r="D108" s="32">
        <v>145300</v>
      </c>
      <c r="E108" s="32">
        <v>155300</v>
      </c>
    </row>
    <row r="109" spans="1:8" ht="18" customHeight="1" x14ac:dyDescent="0.2">
      <c r="A109" s="25"/>
      <c r="B109" s="26" t="s">
        <v>134</v>
      </c>
      <c r="C109" s="10" t="s">
        <v>135</v>
      </c>
      <c r="D109" s="32">
        <v>57600</v>
      </c>
      <c r="E109" s="32">
        <v>122700</v>
      </c>
    </row>
    <row r="110" spans="1:8" ht="18" customHeight="1" x14ac:dyDescent="0.2">
      <c r="A110" s="23">
        <v>49</v>
      </c>
      <c r="B110" s="23"/>
      <c r="C110" s="11" t="s">
        <v>136</v>
      </c>
      <c r="D110" s="28">
        <v>1338870</v>
      </c>
      <c r="E110" s="28">
        <v>0</v>
      </c>
      <c r="F110" s="22"/>
    </row>
    <row r="111" spans="1:8" ht="18" customHeight="1" x14ac:dyDescent="0.2">
      <c r="A111" s="25"/>
      <c r="B111" s="25">
        <v>492</v>
      </c>
      <c r="C111" s="10" t="s">
        <v>137</v>
      </c>
      <c r="D111" s="32">
        <v>1302870</v>
      </c>
      <c r="E111" s="32">
        <v>0</v>
      </c>
    </row>
    <row r="112" spans="1:8" ht="18" customHeight="1" x14ac:dyDescent="0.2">
      <c r="A112" s="25"/>
      <c r="B112" s="25">
        <v>499</v>
      </c>
      <c r="C112" s="10" t="s">
        <v>138</v>
      </c>
      <c r="D112" s="32">
        <v>36000</v>
      </c>
      <c r="E112" s="32">
        <v>0</v>
      </c>
    </row>
    <row r="113" spans="1:6" ht="18" customHeight="1" thickBot="1" x14ac:dyDescent="0.25">
      <c r="A113" s="12"/>
      <c r="B113" s="12"/>
      <c r="C113" s="12" t="s">
        <v>139</v>
      </c>
      <c r="D113" s="40">
        <v>7726335</v>
      </c>
      <c r="E113" s="40">
        <v>7345470</v>
      </c>
    </row>
    <row r="114" spans="1:6" ht="18" customHeight="1" x14ac:dyDescent="0.2">
      <c r="A114" s="53" t="s">
        <v>140</v>
      </c>
      <c r="B114" s="53"/>
      <c r="C114" s="53"/>
      <c r="D114" s="53"/>
      <c r="E114" s="53"/>
    </row>
    <row r="115" spans="1:6" ht="18" customHeight="1" x14ac:dyDescent="0.2">
      <c r="A115" s="23">
        <v>50</v>
      </c>
      <c r="B115" s="23"/>
      <c r="C115" s="11" t="s">
        <v>141</v>
      </c>
      <c r="D115" s="28">
        <v>180000</v>
      </c>
      <c r="E115" s="28">
        <v>200000</v>
      </c>
    </row>
    <row r="116" spans="1:6" ht="18" customHeight="1" x14ac:dyDescent="0.2">
      <c r="A116" s="25"/>
      <c r="B116" s="25">
        <v>500</v>
      </c>
      <c r="C116" s="10" t="s">
        <v>141</v>
      </c>
      <c r="D116" s="32">
        <v>180000</v>
      </c>
      <c r="E116" s="32">
        <v>200000</v>
      </c>
    </row>
    <row r="117" spans="1:6" ht="18" customHeight="1" thickBot="1" x14ac:dyDescent="0.25">
      <c r="A117" s="12"/>
      <c r="B117" s="12"/>
      <c r="C117" s="12" t="s">
        <v>142</v>
      </c>
      <c r="D117" s="40">
        <v>180000</v>
      </c>
      <c r="E117" s="40">
        <v>200000</v>
      </c>
    </row>
    <row r="118" spans="1:6" ht="18" customHeight="1" x14ac:dyDescent="0.2">
      <c r="A118" s="53" t="s">
        <v>143</v>
      </c>
      <c r="B118" s="53"/>
      <c r="C118" s="53"/>
      <c r="D118" s="53"/>
      <c r="E118" s="53"/>
    </row>
    <row r="119" spans="1:6" ht="18" customHeight="1" x14ac:dyDescent="0.2">
      <c r="A119" s="23">
        <v>62</v>
      </c>
      <c r="B119" s="23"/>
      <c r="C119" s="11" t="s">
        <v>144</v>
      </c>
      <c r="D119" s="28">
        <v>7409284</v>
      </c>
      <c r="E119" s="28">
        <v>11764474</v>
      </c>
      <c r="F119" s="22"/>
    </row>
    <row r="120" spans="1:6" ht="18" customHeight="1" x14ac:dyDescent="0.2">
      <c r="A120" s="25"/>
      <c r="B120" s="25">
        <v>622</v>
      </c>
      <c r="C120" s="10" t="s">
        <v>145</v>
      </c>
      <c r="D120" s="32">
        <v>3331575</v>
      </c>
      <c r="E120" s="32">
        <v>1664000</v>
      </c>
    </row>
    <row r="121" spans="1:6" ht="18" customHeight="1" x14ac:dyDescent="0.2">
      <c r="A121" s="25"/>
      <c r="B121" s="25">
        <v>623</v>
      </c>
      <c r="C121" s="10" t="s">
        <v>146</v>
      </c>
      <c r="D121" s="32">
        <v>18000</v>
      </c>
      <c r="E121" s="32">
        <v>18000</v>
      </c>
    </row>
    <row r="122" spans="1:6" ht="18" customHeight="1" x14ac:dyDescent="0.2">
      <c r="A122" s="25"/>
      <c r="B122" s="25">
        <v>625</v>
      </c>
      <c r="C122" s="10" t="s">
        <v>147</v>
      </c>
      <c r="D122" s="32">
        <v>2619709</v>
      </c>
      <c r="E122" s="32">
        <v>8919974</v>
      </c>
    </row>
    <row r="123" spans="1:6" ht="18" customHeight="1" x14ac:dyDescent="0.2">
      <c r="A123" s="25"/>
      <c r="B123" s="25">
        <v>626</v>
      </c>
      <c r="C123" s="10" t="s">
        <v>148</v>
      </c>
      <c r="D123" s="32">
        <v>800000</v>
      </c>
      <c r="E123" s="32">
        <v>800000</v>
      </c>
    </row>
    <row r="124" spans="1:6" ht="18" customHeight="1" x14ac:dyDescent="0.2">
      <c r="A124" s="25"/>
      <c r="B124" s="25">
        <v>628</v>
      </c>
      <c r="C124" s="10" t="s">
        <v>149</v>
      </c>
      <c r="D124" s="32">
        <v>640000</v>
      </c>
      <c r="E124" s="32">
        <v>362500</v>
      </c>
    </row>
    <row r="125" spans="1:6" ht="18" customHeight="1" x14ac:dyDescent="0.2">
      <c r="A125" s="23">
        <v>64</v>
      </c>
      <c r="B125" s="23"/>
      <c r="C125" s="11" t="s">
        <v>150</v>
      </c>
      <c r="D125" s="28">
        <v>25574102</v>
      </c>
      <c r="E125" s="28">
        <v>23844600</v>
      </c>
      <c r="F125" s="22"/>
    </row>
    <row r="126" spans="1:6" ht="18" customHeight="1" x14ac:dyDescent="0.2">
      <c r="A126" s="25"/>
      <c r="B126" s="25">
        <v>641</v>
      </c>
      <c r="C126" s="10" t="s">
        <v>151</v>
      </c>
      <c r="D126" s="32">
        <v>3027500</v>
      </c>
      <c r="E126" s="32">
        <v>2146600</v>
      </c>
    </row>
    <row r="127" spans="1:6" ht="18" customHeight="1" x14ac:dyDescent="0.2">
      <c r="A127" s="25"/>
      <c r="B127" s="26" t="s">
        <v>152</v>
      </c>
      <c r="C127" s="10" t="s">
        <v>153</v>
      </c>
      <c r="D127" s="32">
        <v>685000</v>
      </c>
      <c r="E127" s="32">
        <v>0</v>
      </c>
    </row>
    <row r="128" spans="1:6" ht="18" customHeight="1" x14ac:dyDescent="0.2">
      <c r="A128" s="25"/>
      <c r="B128" s="26" t="s">
        <v>154</v>
      </c>
      <c r="C128" s="10" t="s">
        <v>155</v>
      </c>
      <c r="D128" s="32">
        <v>2254500</v>
      </c>
      <c r="E128" s="32">
        <v>2086600</v>
      </c>
    </row>
    <row r="129" spans="1:8" ht="18" customHeight="1" x14ac:dyDescent="0.2">
      <c r="A129" s="25"/>
      <c r="B129" s="26" t="s">
        <v>156</v>
      </c>
      <c r="C129" s="10" t="s">
        <v>157</v>
      </c>
      <c r="D129" s="32">
        <v>88000</v>
      </c>
      <c r="E129" s="32">
        <v>60000</v>
      </c>
    </row>
    <row r="130" spans="1:8" ht="18" customHeight="1" x14ac:dyDescent="0.2">
      <c r="A130" s="25"/>
      <c r="B130" s="25">
        <v>644</v>
      </c>
      <c r="C130" s="10" t="s">
        <v>158</v>
      </c>
      <c r="D130" s="32">
        <v>450000</v>
      </c>
      <c r="E130" s="32">
        <v>600000</v>
      </c>
    </row>
    <row r="131" spans="1:8" ht="18" customHeight="1" x14ac:dyDescent="0.2">
      <c r="A131" s="25"/>
      <c r="B131" s="25">
        <v>645</v>
      </c>
      <c r="C131" s="10" t="s">
        <v>159</v>
      </c>
      <c r="D131" s="32">
        <v>8198602</v>
      </c>
      <c r="E131" s="32">
        <v>7432900</v>
      </c>
    </row>
    <row r="132" spans="1:8" ht="18" customHeight="1" x14ac:dyDescent="0.2">
      <c r="A132" s="25"/>
      <c r="B132" s="25">
        <v>646</v>
      </c>
      <c r="C132" s="10" t="s">
        <v>160</v>
      </c>
      <c r="D132" s="32">
        <v>7350000</v>
      </c>
      <c r="E132" s="32">
        <v>6942900</v>
      </c>
    </row>
    <row r="133" spans="1:8" ht="18" customHeight="1" x14ac:dyDescent="0.2">
      <c r="A133" s="25"/>
      <c r="B133" s="25">
        <v>647</v>
      </c>
      <c r="C133" s="10" t="s">
        <v>161</v>
      </c>
      <c r="D133" s="32">
        <v>448000</v>
      </c>
      <c r="E133" s="32">
        <v>573000</v>
      </c>
      <c r="H133" s="24"/>
    </row>
    <row r="134" spans="1:8" ht="18" customHeight="1" x14ac:dyDescent="0.2">
      <c r="A134" s="25"/>
      <c r="B134" s="25">
        <v>648</v>
      </c>
      <c r="C134" s="10" t="s">
        <v>162</v>
      </c>
      <c r="D134" s="32">
        <v>6100000</v>
      </c>
      <c r="E134" s="32">
        <v>6000000</v>
      </c>
    </row>
    <row r="135" spans="1:8" ht="12.75" x14ac:dyDescent="0.2">
      <c r="B135" s="25">
        <v>649</v>
      </c>
      <c r="C135" s="10" t="s">
        <v>245</v>
      </c>
      <c r="E135" s="32">
        <v>6000000</v>
      </c>
    </row>
    <row r="136" spans="1:8" ht="18" customHeight="1" thickBot="1" x14ac:dyDescent="0.25">
      <c r="A136" s="12"/>
      <c r="B136" s="12"/>
      <c r="C136" s="12" t="s">
        <v>163</v>
      </c>
      <c r="D136" s="40">
        <v>32983386</v>
      </c>
      <c r="E136" s="40">
        <v>35609074</v>
      </c>
    </row>
    <row r="137" spans="1:8" ht="18" customHeight="1" x14ac:dyDescent="0.2">
      <c r="A137" s="53" t="s">
        <v>164</v>
      </c>
      <c r="B137" s="53"/>
      <c r="C137" s="53"/>
      <c r="D137" s="53"/>
      <c r="E137" s="53"/>
    </row>
    <row r="138" spans="1:8" ht="18" customHeight="1" x14ac:dyDescent="0.2">
      <c r="A138" s="23">
        <v>83</v>
      </c>
      <c r="B138" s="23"/>
      <c r="C138" s="11" t="s">
        <v>165</v>
      </c>
      <c r="D138" s="28">
        <v>120000</v>
      </c>
      <c r="E138" s="28">
        <v>120000</v>
      </c>
    </row>
    <row r="139" spans="1:8" ht="18" customHeight="1" x14ac:dyDescent="0.2">
      <c r="A139" s="25"/>
      <c r="B139" s="25">
        <v>831</v>
      </c>
      <c r="C139" s="10" t="s">
        <v>166</v>
      </c>
      <c r="D139" s="32">
        <v>120000</v>
      </c>
      <c r="E139" s="32">
        <v>120000</v>
      </c>
    </row>
    <row r="140" spans="1:8" ht="18" customHeight="1" x14ac:dyDescent="0.2">
      <c r="A140" s="23">
        <v>86</v>
      </c>
      <c r="B140" s="23"/>
      <c r="C140" s="11" t="s">
        <v>167</v>
      </c>
      <c r="D140" s="28">
        <v>20000</v>
      </c>
      <c r="E140" s="28">
        <v>20000</v>
      </c>
    </row>
    <row r="141" spans="1:8" ht="18" customHeight="1" x14ac:dyDescent="0.2">
      <c r="A141" s="25"/>
      <c r="B141" s="25">
        <v>860</v>
      </c>
      <c r="C141" s="10" t="s">
        <v>168</v>
      </c>
      <c r="D141" s="32">
        <v>20000</v>
      </c>
      <c r="E141" s="32">
        <v>20000</v>
      </c>
    </row>
    <row r="142" spans="1:8" ht="18" customHeight="1" thickBot="1" x14ac:dyDescent="0.25">
      <c r="A142" s="12"/>
      <c r="B142" s="12"/>
      <c r="C142" s="12" t="s">
        <v>169</v>
      </c>
      <c r="D142" s="40">
        <v>140000</v>
      </c>
      <c r="E142" s="40">
        <v>140000</v>
      </c>
    </row>
    <row r="143" spans="1:8" ht="18" customHeight="1" x14ac:dyDescent="0.2">
      <c r="A143" s="53" t="s">
        <v>170</v>
      </c>
      <c r="B143" s="53"/>
      <c r="C143" s="53"/>
      <c r="D143" s="53"/>
      <c r="E143" s="53"/>
    </row>
    <row r="144" spans="1:8" ht="18" customHeight="1" x14ac:dyDescent="0.2">
      <c r="A144" s="23">
        <v>91</v>
      </c>
      <c r="B144" s="23"/>
      <c r="C144" s="11" t="s">
        <v>171</v>
      </c>
      <c r="D144" s="28">
        <v>1800000</v>
      </c>
      <c r="E144" s="28">
        <v>1700000</v>
      </c>
    </row>
    <row r="145" spans="1:5" ht="18" customHeight="1" x14ac:dyDescent="0.2">
      <c r="A145" s="25"/>
      <c r="B145" s="25">
        <v>911</v>
      </c>
      <c r="C145" s="10" t="s">
        <v>172</v>
      </c>
      <c r="D145" s="32">
        <v>1800000</v>
      </c>
      <c r="E145" s="32">
        <v>1700000</v>
      </c>
    </row>
    <row r="146" spans="1:5" ht="18" customHeight="1" thickBot="1" x14ac:dyDescent="0.25">
      <c r="A146" s="12"/>
      <c r="B146" s="12"/>
      <c r="C146" s="12" t="s">
        <v>173</v>
      </c>
      <c r="D146" s="40">
        <v>1800000</v>
      </c>
      <c r="E146" s="40">
        <v>1700000</v>
      </c>
    </row>
    <row r="147" spans="1:5" ht="18" customHeight="1" thickBot="1" x14ac:dyDescent="0.25">
      <c r="A147" s="9"/>
      <c r="B147" s="9"/>
      <c r="C147" s="9" t="s">
        <v>174</v>
      </c>
      <c r="D147" s="41">
        <v>172552088</v>
      </c>
      <c r="E147" s="41">
        <v>182535089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A114:E114"/>
    <mergeCell ref="A137:E137"/>
    <mergeCell ref="A143:E143"/>
    <mergeCell ref="A118:E118"/>
    <mergeCell ref="A88:D88"/>
    <mergeCell ref="A3:D3"/>
    <mergeCell ref="A6:E6"/>
    <mergeCell ref="O1:R1"/>
    <mergeCell ref="A37:E37"/>
    <mergeCell ref="A81:E81"/>
  </mergeCells>
  <pageMargins left="0.7" right="0.7" top="0.75" bottom="0.75" header="0.3" footer="0.3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Orzamento Ingresos</vt:lpstr>
      <vt:lpstr>Orzamento Gastos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Coordinadora Estudos e Programas</dc:creator>
  <cp:lastModifiedBy>Victoria Canoura Leira</cp:lastModifiedBy>
  <dcterms:created xsi:type="dcterms:W3CDTF">2016-09-15T10:12:31Z</dcterms:created>
  <dcterms:modified xsi:type="dcterms:W3CDTF">2019-02-25T12:13:08Z</dcterms:modified>
</cp:coreProperties>
</file>